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4.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19.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20.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21.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22.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23.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24.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25.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26.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27.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28.xml" ContentType="application/vnd.openxmlformats-officedocument.drawing+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29.xml" ContentType="application/vnd.openxmlformats-officedocument.drawing+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30.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31.xml" ContentType="application/vnd.openxmlformats-officedocument.drawing+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drawings/drawing32.xml" ContentType="application/vnd.openxmlformats-officedocument.drawing+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33.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34.xml" ContentType="application/vnd.openxmlformats-officedocument.drawing+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bt_4\Ref42\06_Projekte\05_Ankommen und dranbleiben\07_Instrumente\02_Eingangsdiagnostik\05_Durchfuehrungs_Auswertungshilfen\Auswertungshilfen\"/>
    </mc:Choice>
  </mc:AlternateContent>
  <bookViews>
    <workbookView xWindow="0" yWindow="0" windowWidth="19200" windowHeight="7060" tabRatio="719" firstSheet="17"/>
  </bookViews>
  <sheets>
    <sheet name="Auswertung" sheetId="7" r:id="rId1"/>
    <sheet name="SuS 1" sheetId="10" r:id="rId2"/>
    <sheet name="SuS 2" sheetId="11" r:id="rId3"/>
    <sheet name="SuS 3" sheetId="12" r:id="rId4"/>
    <sheet name="SuS 4" sheetId="13" r:id="rId5"/>
    <sheet name="SuS 5" sheetId="14" r:id="rId6"/>
    <sheet name="SuS 6" sheetId="15" r:id="rId7"/>
    <sheet name="SuS 7" sheetId="16" r:id="rId8"/>
    <sheet name="SuS 8" sheetId="17" r:id="rId9"/>
    <sheet name="SuS 9" sheetId="18" r:id="rId10"/>
    <sheet name="SuS 10" sheetId="19" r:id="rId11"/>
    <sheet name="SuS 11" sheetId="20" r:id="rId12"/>
    <sheet name="SuS 12" sheetId="21" r:id="rId13"/>
    <sheet name="SuS 13" sheetId="22" r:id="rId14"/>
    <sheet name="SuS 14" sheetId="23" r:id="rId15"/>
    <sheet name="SuS 15" sheetId="24" r:id="rId16"/>
    <sheet name="SuS 16" sheetId="25" r:id="rId17"/>
    <sheet name="SuS 17" sheetId="26" r:id="rId18"/>
    <sheet name="SuS 18" sheetId="27" r:id="rId19"/>
    <sheet name="SuS 19" sheetId="28" r:id="rId20"/>
    <sheet name="SuS 20" sheetId="29" r:id="rId21"/>
    <sheet name="SuS 21" sheetId="30" r:id="rId22"/>
    <sheet name="SuS 22" sheetId="31" r:id="rId23"/>
    <sheet name="SuS 23" sheetId="32" r:id="rId24"/>
    <sheet name="SuS 24" sheetId="33" r:id="rId25"/>
    <sheet name="SuS 25" sheetId="34" r:id="rId26"/>
    <sheet name="SuS 26" sheetId="35" r:id="rId27"/>
    <sheet name="SuS 27" sheetId="36" r:id="rId28"/>
    <sheet name="SuS 28" sheetId="37" r:id="rId29"/>
    <sheet name="SuS 29" sheetId="38" r:id="rId30"/>
    <sheet name="SuS 30" sheetId="39" r:id="rId31"/>
    <sheet name="SuS 31" sheetId="40" r:id="rId32"/>
    <sheet name="SuS 32" sheetId="41" r:id="rId33"/>
    <sheet name="SuS 33" sheetId="42" r:id="rId3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42" l="1"/>
  <c r="E6" i="42"/>
  <c r="E7" i="42"/>
  <c r="E8" i="42"/>
  <c r="E9" i="42"/>
  <c r="E10" i="42"/>
  <c r="C44" i="42" s="1"/>
  <c r="E5" i="42"/>
  <c r="C39" i="42" s="1"/>
  <c r="C38" i="42"/>
  <c r="D11" i="42"/>
  <c r="D10" i="42"/>
  <c r="C10" i="42"/>
  <c r="C43" i="42"/>
  <c r="D9" i="42"/>
  <c r="C9" i="42"/>
  <c r="C42" i="42"/>
  <c r="D8" i="42"/>
  <c r="C8" i="42"/>
  <c r="C41" i="42"/>
  <c r="D7" i="42"/>
  <c r="C7" i="42"/>
  <c r="C40" i="42"/>
  <c r="D6" i="42"/>
  <c r="C6" i="42"/>
  <c r="E11" i="42"/>
  <c r="C45" i="42" s="1"/>
  <c r="D5" i="42"/>
  <c r="C5" i="42"/>
  <c r="C11" i="42" s="1"/>
  <c r="E6" i="41"/>
  <c r="E7" i="41"/>
  <c r="E8" i="41"/>
  <c r="E9" i="41"/>
  <c r="E10" i="41"/>
  <c r="E5" i="41"/>
  <c r="E4" i="41"/>
  <c r="C38" i="41" s="1"/>
  <c r="C39" i="41"/>
  <c r="D11" i="41"/>
  <c r="C44" i="41"/>
  <c r="D10" i="41"/>
  <c r="C10" i="41"/>
  <c r="C43" i="41"/>
  <c r="D9" i="41"/>
  <c r="C9" i="41"/>
  <c r="C42" i="41"/>
  <c r="D8" i="41"/>
  <c r="C8" i="41"/>
  <c r="C41" i="41"/>
  <c r="D7" i="41"/>
  <c r="C7" i="41"/>
  <c r="C40" i="41"/>
  <c r="D6" i="41"/>
  <c r="C6" i="41"/>
  <c r="E11" i="41"/>
  <c r="C45" i="41" s="1"/>
  <c r="D5" i="41"/>
  <c r="C5" i="41"/>
  <c r="C11" i="41" s="1"/>
  <c r="E6" i="40"/>
  <c r="E7" i="40"/>
  <c r="E8" i="40"/>
  <c r="E9" i="40"/>
  <c r="E10" i="40"/>
  <c r="C44" i="40" s="1"/>
  <c r="E5" i="40"/>
  <c r="E4" i="40"/>
  <c r="C38" i="40" s="1"/>
  <c r="D11" i="40"/>
  <c r="D10" i="40"/>
  <c r="C10" i="40"/>
  <c r="C43" i="40"/>
  <c r="D9" i="40"/>
  <c r="C9" i="40"/>
  <c r="C42" i="40"/>
  <c r="D8" i="40"/>
  <c r="C8" i="40"/>
  <c r="C41" i="40"/>
  <c r="D7" i="40"/>
  <c r="C7" i="40"/>
  <c r="C40" i="40"/>
  <c r="D6" i="40"/>
  <c r="C6" i="40"/>
  <c r="D5" i="40"/>
  <c r="C5" i="40"/>
  <c r="C11" i="40" s="1"/>
  <c r="E6" i="39"/>
  <c r="E7" i="39"/>
  <c r="E8" i="39"/>
  <c r="E9" i="39"/>
  <c r="E10" i="39"/>
  <c r="E11" i="39" s="1"/>
  <c r="C45" i="39" s="1"/>
  <c r="E5" i="39"/>
  <c r="E4" i="39"/>
  <c r="C38" i="39" s="1"/>
  <c r="C39" i="39"/>
  <c r="D11" i="39"/>
  <c r="D10" i="39"/>
  <c r="C10" i="39"/>
  <c r="C43" i="39"/>
  <c r="D9" i="39"/>
  <c r="C9" i="39"/>
  <c r="C42" i="39"/>
  <c r="D8" i="39"/>
  <c r="C8" i="39"/>
  <c r="C41" i="39"/>
  <c r="D7" i="39"/>
  <c r="C7" i="39"/>
  <c r="C40" i="39"/>
  <c r="D6" i="39"/>
  <c r="C6" i="39"/>
  <c r="D5" i="39"/>
  <c r="C5" i="39"/>
  <c r="C11" i="39" s="1"/>
  <c r="E6" i="38"/>
  <c r="E7" i="38"/>
  <c r="E8" i="38"/>
  <c r="C42" i="38" s="1"/>
  <c r="E9" i="38"/>
  <c r="E10" i="38"/>
  <c r="E5" i="38"/>
  <c r="E4" i="38"/>
  <c r="C44" i="38"/>
  <c r="C39" i="38"/>
  <c r="C38" i="38"/>
  <c r="D11" i="38"/>
  <c r="D10" i="38"/>
  <c r="C10" i="38"/>
  <c r="C43" i="38"/>
  <c r="D9" i="38"/>
  <c r="C9" i="38"/>
  <c r="D8" i="38"/>
  <c r="C8" i="38"/>
  <c r="C41" i="38"/>
  <c r="D7" i="38"/>
  <c r="C7" i="38"/>
  <c r="C40" i="38"/>
  <c r="D6" i="38"/>
  <c r="C6" i="38"/>
  <c r="E11" i="38"/>
  <c r="C45" i="38" s="1"/>
  <c r="D5" i="38"/>
  <c r="C5" i="38"/>
  <c r="C11" i="38" s="1"/>
  <c r="E6" i="37"/>
  <c r="E7" i="37"/>
  <c r="E8" i="37"/>
  <c r="E9" i="37"/>
  <c r="E10" i="37"/>
  <c r="E5" i="37"/>
  <c r="E4" i="37"/>
  <c r="C38" i="37" s="1"/>
  <c r="C39" i="37"/>
  <c r="D11" i="37"/>
  <c r="C44" i="37"/>
  <c r="D10" i="37"/>
  <c r="C10" i="37"/>
  <c r="C43" i="37"/>
  <c r="D9" i="37"/>
  <c r="C9" i="37"/>
  <c r="C42" i="37"/>
  <c r="D8" i="37"/>
  <c r="C8" i="37"/>
  <c r="C41" i="37"/>
  <c r="D7" i="37"/>
  <c r="C7" i="37"/>
  <c r="C40" i="37"/>
  <c r="D6" i="37"/>
  <c r="C6" i="37"/>
  <c r="E11" i="37"/>
  <c r="C45" i="37" s="1"/>
  <c r="D5" i="37"/>
  <c r="C5" i="37"/>
  <c r="C11" i="37" s="1"/>
  <c r="E6" i="36"/>
  <c r="E7" i="36"/>
  <c r="E8" i="36"/>
  <c r="E9" i="36"/>
  <c r="E10" i="36"/>
  <c r="C44" i="36" s="1"/>
  <c r="E5" i="36"/>
  <c r="C39" i="36" s="1"/>
  <c r="E4" i="36"/>
  <c r="C38" i="36" s="1"/>
  <c r="D11" i="36"/>
  <c r="D10" i="36"/>
  <c r="C10" i="36"/>
  <c r="C43" i="36"/>
  <c r="D9" i="36"/>
  <c r="C9" i="36"/>
  <c r="C42" i="36"/>
  <c r="D8" i="36"/>
  <c r="C8" i="36"/>
  <c r="C41" i="36"/>
  <c r="D7" i="36"/>
  <c r="C7" i="36"/>
  <c r="C40" i="36"/>
  <c r="D6" i="36"/>
  <c r="C6" i="36"/>
  <c r="E11" i="36"/>
  <c r="C45" i="36" s="1"/>
  <c r="D5" i="36"/>
  <c r="C5" i="36"/>
  <c r="C11" i="36" s="1"/>
  <c r="E6" i="35"/>
  <c r="E7" i="35"/>
  <c r="E8" i="35"/>
  <c r="E9" i="35"/>
  <c r="E10" i="35"/>
  <c r="C44" i="35" s="1"/>
  <c r="E5" i="35"/>
  <c r="C39" i="35" s="1"/>
  <c r="E4" i="35"/>
  <c r="C38" i="35" s="1"/>
  <c r="D11" i="35"/>
  <c r="D10" i="35"/>
  <c r="C10" i="35"/>
  <c r="C43" i="35"/>
  <c r="D9" i="35"/>
  <c r="C9" i="35"/>
  <c r="C42" i="35"/>
  <c r="D8" i="35"/>
  <c r="C8" i="35"/>
  <c r="C41" i="35"/>
  <c r="D7" i="35"/>
  <c r="C7" i="35"/>
  <c r="C40" i="35"/>
  <c r="D6" i="35"/>
  <c r="C6" i="35"/>
  <c r="E11" i="35"/>
  <c r="C45" i="35" s="1"/>
  <c r="D5" i="35"/>
  <c r="C5" i="35"/>
  <c r="C11" i="35" s="1"/>
  <c r="E6" i="34"/>
  <c r="E7" i="34"/>
  <c r="E8" i="34"/>
  <c r="E9" i="34"/>
  <c r="E10" i="34"/>
  <c r="C44" i="34" s="1"/>
  <c r="E5" i="34"/>
  <c r="C39" i="34" s="1"/>
  <c r="E4" i="34"/>
  <c r="C38" i="34" s="1"/>
  <c r="D11" i="34"/>
  <c r="D10" i="34"/>
  <c r="C10" i="34"/>
  <c r="C43" i="34"/>
  <c r="D9" i="34"/>
  <c r="C9" i="34"/>
  <c r="C42" i="34"/>
  <c r="D8" i="34"/>
  <c r="C8" i="34"/>
  <c r="C41" i="34"/>
  <c r="D7" i="34"/>
  <c r="C7" i="34"/>
  <c r="C40" i="34"/>
  <c r="D6" i="34"/>
  <c r="C6" i="34"/>
  <c r="D5" i="34"/>
  <c r="C5" i="34"/>
  <c r="C11" i="34" s="1"/>
  <c r="E6" i="33"/>
  <c r="E7" i="33"/>
  <c r="E8" i="33"/>
  <c r="E9" i="33"/>
  <c r="E10" i="33"/>
  <c r="E5" i="33"/>
  <c r="C39" i="33" s="1"/>
  <c r="E4" i="33"/>
  <c r="C38" i="33" s="1"/>
  <c r="D11" i="33"/>
  <c r="C44" i="33"/>
  <c r="D10" i="33"/>
  <c r="C10" i="33"/>
  <c r="C43" i="33"/>
  <c r="D9" i="33"/>
  <c r="C9" i="33"/>
  <c r="C42" i="33"/>
  <c r="D8" i="33"/>
  <c r="C8" i="33"/>
  <c r="C41" i="33"/>
  <c r="D7" i="33"/>
  <c r="C7" i="33"/>
  <c r="C40" i="33"/>
  <c r="D6" i="33"/>
  <c r="C6" i="33"/>
  <c r="E11" i="33"/>
  <c r="C45" i="33" s="1"/>
  <c r="D5" i="33"/>
  <c r="C5" i="33"/>
  <c r="C11" i="33" s="1"/>
  <c r="E6" i="32"/>
  <c r="E7" i="32"/>
  <c r="E8" i="32"/>
  <c r="E9" i="32"/>
  <c r="E10" i="32"/>
  <c r="C44" i="32" s="1"/>
  <c r="E5" i="32"/>
  <c r="C39" i="32" s="1"/>
  <c r="E4" i="32"/>
  <c r="C38" i="32" s="1"/>
  <c r="C41" i="32"/>
  <c r="D11" i="32"/>
  <c r="D10" i="32"/>
  <c r="C10" i="32"/>
  <c r="C43" i="32"/>
  <c r="D9" i="32"/>
  <c r="C9" i="32"/>
  <c r="C42" i="32"/>
  <c r="D8" i="32"/>
  <c r="C8" i="32"/>
  <c r="D7" i="32"/>
  <c r="C7" i="32"/>
  <c r="C40" i="32"/>
  <c r="D6" i="32"/>
  <c r="C6" i="32"/>
  <c r="E11" i="32"/>
  <c r="C45" i="32" s="1"/>
  <c r="D5" i="32"/>
  <c r="C5" i="32"/>
  <c r="C11" i="32" s="1"/>
  <c r="Z29" i="7"/>
  <c r="E6" i="31"/>
  <c r="E7" i="31"/>
  <c r="E8" i="31"/>
  <c r="E9" i="31"/>
  <c r="E10" i="31"/>
  <c r="E5" i="31"/>
  <c r="C39" i="31" s="1"/>
  <c r="E4" i="31"/>
  <c r="C38" i="31" s="1"/>
  <c r="C44" i="31"/>
  <c r="C10" i="31"/>
  <c r="C43" i="31"/>
  <c r="D9" i="31"/>
  <c r="C9" i="31"/>
  <c r="C42" i="31"/>
  <c r="D8" i="31"/>
  <c r="C8" i="31"/>
  <c r="C41" i="31"/>
  <c r="D7" i="31"/>
  <c r="C7" i="31"/>
  <c r="C40" i="31"/>
  <c r="D6" i="31"/>
  <c r="C6" i="31"/>
  <c r="E11" i="31"/>
  <c r="C45" i="31" s="1"/>
  <c r="D5" i="31"/>
  <c r="C5" i="31"/>
  <c r="C11" i="31" s="1"/>
  <c r="E6" i="30"/>
  <c r="E7" i="30"/>
  <c r="E8" i="30"/>
  <c r="E9" i="30"/>
  <c r="E10" i="30"/>
  <c r="E11" i="30" s="1"/>
  <c r="C45" i="30" s="1"/>
  <c r="E5" i="30"/>
  <c r="C39" i="30" s="1"/>
  <c r="E4" i="30"/>
  <c r="C38" i="30" s="1"/>
  <c r="C10" i="30"/>
  <c r="C43" i="30"/>
  <c r="D9" i="30"/>
  <c r="C9" i="30"/>
  <c r="C42" i="30"/>
  <c r="D8" i="30"/>
  <c r="C8" i="30"/>
  <c r="C41" i="30"/>
  <c r="D7" i="30"/>
  <c r="C7" i="30"/>
  <c r="C40" i="30"/>
  <c r="D6" i="30"/>
  <c r="C6" i="30"/>
  <c r="D5" i="30"/>
  <c r="C5" i="30"/>
  <c r="C11" i="30" s="1"/>
  <c r="E6" i="29"/>
  <c r="E7" i="29"/>
  <c r="E8" i="29"/>
  <c r="E9" i="29"/>
  <c r="E10" i="29"/>
  <c r="C44" i="29" s="1"/>
  <c r="E5" i="29"/>
  <c r="C39" i="29" s="1"/>
  <c r="E4" i="29"/>
  <c r="C38" i="29" s="1"/>
  <c r="C10" i="29"/>
  <c r="C43" i="29"/>
  <c r="D9" i="29"/>
  <c r="C9" i="29"/>
  <c r="C42" i="29"/>
  <c r="D8" i="29"/>
  <c r="C8" i="29"/>
  <c r="C41" i="29"/>
  <c r="D7" i="29"/>
  <c r="C7" i="29"/>
  <c r="C40" i="29"/>
  <c r="D6" i="29"/>
  <c r="C6" i="29"/>
  <c r="D5" i="29"/>
  <c r="C5" i="29"/>
  <c r="C11" i="29" s="1"/>
  <c r="E6" i="28"/>
  <c r="E7" i="28"/>
  <c r="E8" i="28"/>
  <c r="E9" i="28"/>
  <c r="E10" i="28"/>
  <c r="C44" i="28" s="1"/>
  <c r="E5" i="28"/>
  <c r="C39" i="28" s="1"/>
  <c r="E4" i="28"/>
  <c r="C38" i="28" s="1"/>
  <c r="C10" i="28"/>
  <c r="C43" i="28"/>
  <c r="D9" i="28"/>
  <c r="C9" i="28"/>
  <c r="C42" i="28"/>
  <c r="D8" i="28"/>
  <c r="C8" i="28"/>
  <c r="C41" i="28"/>
  <c r="D7" i="28"/>
  <c r="C7" i="28"/>
  <c r="C40" i="28"/>
  <c r="D6" i="28"/>
  <c r="C6" i="28"/>
  <c r="E11" i="28"/>
  <c r="C45" i="28" s="1"/>
  <c r="D5" i="28"/>
  <c r="C5" i="28"/>
  <c r="C11" i="28" s="1"/>
  <c r="E4" i="27"/>
  <c r="C38" i="27" s="1"/>
  <c r="E6" i="27"/>
  <c r="E7" i="27"/>
  <c r="E8" i="27"/>
  <c r="E9" i="27"/>
  <c r="E10" i="27"/>
  <c r="E5" i="27"/>
  <c r="C39" i="27" s="1"/>
  <c r="C44" i="27"/>
  <c r="C10" i="27"/>
  <c r="C43" i="27"/>
  <c r="D9" i="27"/>
  <c r="C9" i="27"/>
  <c r="C42" i="27"/>
  <c r="D8" i="27"/>
  <c r="C8" i="27"/>
  <c r="C41" i="27"/>
  <c r="D7" i="27"/>
  <c r="C7" i="27"/>
  <c r="C40" i="27"/>
  <c r="D6" i="27"/>
  <c r="C6" i="27"/>
  <c r="E11" i="27"/>
  <c r="C45" i="27" s="1"/>
  <c r="D5" i="27"/>
  <c r="C5" i="27"/>
  <c r="C11" i="27" s="1"/>
  <c r="E6" i="26"/>
  <c r="E7" i="26"/>
  <c r="E8" i="26"/>
  <c r="E9" i="26"/>
  <c r="E10" i="26"/>
  <c r="E5" i="26"/>
  <c r="E4" i="26"/>
  <c r="C38" i="26" s="1"/>
  <c r="C44" i="26"/>
  <c r="C10" i="26"/>
  <c r="C43" i="26"/>
  <c r="D9" i="26"/>
  <c r="C9" i="26"/>
  <c r="C42" i="26"/>
  <c r="D8" i="26"/>
  <c r="C8" i="26"/>
  <c r="C41" i="26"/>
  <c r="D7" i="26"/>
  <c r="C7" i="26"/>
  <c r="C40" i="26"/>
  <c r="D6" i="26"/>
  <c r="C6" i="26"/>
  <c r="E11" i="26"/>
  <c r="C45" i="26" s="1"/>
  <c r="D5" i="26"/>
  <c r="C5" i="26"/>
  <c r="C11" i="26" s="1"/>
  <c r="E6" i="25"/>
  <c r="E7" i="25"/>
  <c r="E8" i="25"/>
  <c r="E9" i="25"/>
  <c r="E10" i="25"/>
  <c r="C44" i="25" s="1"/>
  <c r="E4" i="25"/>
  <c r="C38" i="25" s="1"/>
  <c r="E5" i="25"/>
  <c r="C39" i="25" s="1"/>
  <c r="C10" i="25"/>
  <c r="C43" i="25"/>
  <c r="D9" i="25"/>
  <c r="C9" i="25"/>
  <c r="C42" i="25"/>
  <c r="D8" i="25"/>
  <c r="C8" i="25"/>
  <c r="C41" i="25"/>
  <c r="D7" i="25"/>
  <c r="C7" i="25"/>
  <c r="C40" i="25"/>
  <c r="D6" i="25"/>
  <c r="C6" i="25"/>
  <c r="E11" i="25"/>
  <c r="C45" i="25" s="1"/>
  <c r="D5" i="25"/>
  <c r="C5" i="25"/>
  <c r="C11" i="25" s="1"/>
  <c r="E6" i="24"/>
  <c r="E7" i="24"/>
  <c r="E8" i="24"/>
  <c r="E9" i="24"/>
  <c r="E10" i="24"/>
  <c r="C44" i="24" s="1"/>
  <c r="E5" i="24"/>
  <c r="C39" i="24" s="1"/>
  <c r="E4" i="24"/>
  <c r="C38" i="24" s="1"/>
  <c r="C10" i="24"/>
  <c r="C43" i="24"/>
  <c r="D9" i="24"/>
  <c r="C9" i="24"/>
  <c r="C42" i="24"/>
  <c r="D8" i="24"/>
  <c r="C8" i="24"/>
  <c r="C41" i="24"/>
  <c r="D7" i="24"/>
  <c r="C7" i="24"/>
  <c r="C40" i="24"/>
  <c r="D6" i="24"/>
  <c r="C6" i="24"/>
  <c r="E11" i="24"/>
  <c r="C45" i="24" s="1"/>
  <c r="D5" i="24"/>
  <c r="C5" i="24"/>
  <c r="C11" i="24" s="1"/>
  <c r="E6" i="23"/>
  <c r="E7" i="23"/>
  <c r="E8" i="23"/>
  <c r="E9" i="23"/>
  <c r="E10" i="23"/>
  <c r="E4" i="23"/>
  <c r="C38" i="23" s="1"/>
  <c r="E5" i="23"/>
  <c r="C39" i="23" s="1"/>
  <c r="C44" i="23"/>
  <c r="C10" i="23"/>
  <c r="C43" i="23"/>
  <c r="D9" i="23"/>
  <c r="C9" i="23"/>
  <c r="C42" i="23"/>
  <c r="D8" i="23"/>
  <c r="C8" i="23"/>
  <c r="C41" i="23"/>
  <c r="D7" i="23"/>
  <c r="C7" i="23"/>
  <c r="C40" i="23"/>
  <c r="D6" i="23"/>
  <c r="C6" i="23"/>
  <c r="E11" i="23"/>
  <c r="C45" i="23" s="1"/>
  <c r="D5" i="23"/>
  <c r="C5" i="23"/>
  <c r="C11" i="23" s="1"/>
  <c r="E6" i="22"/>
  <c r="E7" i="22"/>
  <c r="E8" i="22"/>
  <c r="E9" i="22"/>
  <c r="E10" i="22"/>
  <c r="C44" i="22" s="1"/>
  <c r="E5" i="22"/>
  <c r="C39" i="22" s="1"/>
  <c r="E4" i="22"/>
  <c r="C38" i="22" s="1"/>
  <c r="C10" i="22"/>
  <c r="C43" i="22"/>
  <c r="D9" i="22"/>
  <c r="C9" i="22"/>
  <c r="C42" i="22"/>
  <c r="D8" i="22"/>
  <c r="C8" i="22"/>
  <c r="C41" i="22"/>
  <c r="D7" i="22"/>
  <c r="C7" i="22"/>
  <c r="C40" i="22"/>
  <c r="D6" i="22"/>
  <c r="C6" i="22"/>
  <c r="E11" i="22"/>
  <c r="C45" i="22" s="1"/>
  <c r="D5" i="22"/>
  <c r="C5" i="22"/>
  <c r="C11" i="22" s="1"/>
  <c r="E6" i="21"/>
  <c r="E7" i="21"/>
  <c r="E8" i="21"/>
  <c r="E9" i="21"/>
  <c r="E10" i="21"/>
  <c r="C44" i="21" s="1"/>
  <c r="E5" i="21"/>
  <c r="E4" i="21"/>
  <c r="C38" i="21" s="1"/>
  <c r="C10" i="21"/>
  <c r="C43" i="21"/>
  <c r="D9" i="21"/>
  <c r="C9" i="21"/>
  <c r="C42" i="21"/>
  <c r="D8" i="21"/>
  <c r="C8" i="21"/>
  <c r="C41" i="21"/>
  <c r="D7" i="21"/>
  <c r="C7" i="21"/>
  <c r="C40" i="21"/>
  <c r="D6" i="21"/>
  <c r="C6" i="21"/>
  <c r="E11" i="21"/>
  <c r="C45" i="21" s="1"/>
  <c r="D5" i="21"/>
  <c r="C5" i="21"/>
  <c r="C11" i="21" s="1"/>
  <c r="E6" i="20"/>
  <c r="E7" i="20"/>
  <c r="E8" i="20"/>
  <c r="E9" i="20"/>
  <c r="E10" i="20"/>
  <c r="C44" i="20" s="1"/>
  <c r="E5" i="20"/>
  <c r="E4" i="20"/>
  <c r="C38" i="20" s="1"/>
  <c r="C39" i="20"/>
  <c r="C10" i="20"/>
  <c r="C43" i="20"/>
  <c r="D9" i="20"/>
  <c r="C9" i="20"/>
  <c r="C42" i="20"/>
  <c r="D8" i="20"/>
  <c r="C8" i="20"/>
  <c r="C41" i="20"/>
  <c r="D7" i="20"/>
  <c r="C7" i="20"/>
  <c r="C40" i="20"/>
  <c r="D6" i="20"/>
  <c r="C6" i="20"/>
  <c r="E11" i="20"/>
  <c r="C45" i="20" s="1"/>
  <c r="D5" i="20"/>
  <c r="C5" i="20"/>
  <c r="C11" i="20" s="1"/>
  <c r="E6" i="19"/>
  <c r="E7" i="19"/>
  <c r="E8" i="19"/>
  <c r="E9" i="19"/>
  <c r="E10" i="19"/>
  <c r="E5" i="19"/>
  <c r="E4" i="19"/>
  <c r="C38" i="19" s="1"/>
  <c r="C44" i="19"/>
  <c r="C10" i="19"/>
  <c r="C43" i="19"/>
  <c r="D9" i="19"/>
  <c r="C9" i="19"/>
  <c r="C42" i="19"/>
  <c r="D8" i="19"/>
  <c r="C8" i="19"/>
  <c r="C41" i="19"/>
  <c r="D7" i="19"/>
  <c r="C7" i="19"/>
  <c r="C40" i="19"/>
  <c r="D6" i="19"/>
  <c r="C6" i="19"/>
  <c r="E11" i="19"/>
  <c r="C45" i="19" s="1"/>
  <c r="D5" i="19"/>
  <c r="C5" i="19"/>
  <c r="C11" i="19" s="1"/>
  <c r="E6" i="18"/>
  <c r="E7" i="18"/>
  <c r="E8" i="18"/>
  <c r="E9" i="18"/>
  <c r="C43" i="18" s="1"/>
  <c r="E10" i="18"/>
  <c r="C44" i="18" s="1"/>
  <c r="E5" i="18"/>
  <c r="C39" i="18" s="1"/>
  <c r="E4" i="18"/>
  <c r="C38" i="18" s="1"/>
  <c r="C42" i="18"/>
  <c r="C10" i="18"/>
  <c r="D9" i="18"/>
  <c r="C9" i="18"/>
  <c r="D8" i="18"/>
  <c r="C8" i="18"/>
  <c r="C41" i="18"/>
  <c r="D7" i="18"/>
  <c r="C7" i="18"/>
  <c r="C40" i="18"/>
  <c r="D6" i="18"/>
  <c r="C6" i="18"/>
  <c r="E11" i="18"/>
  <c r="C45" i="18" s="1"/>
  <c r="D5" i="18"/>
  <c r="C5" i="18"/>
  <c r="C11" i="18" s="1"/>
  <c r="E6" i="17"/>
  <c r="E7" i="17"/>
  <c r="E8" i="17"/>
  <c r="E9" i="17"/>
  <c r="E10" i="17"/>
  <c r="E11" i="17" s="1"/>
  <c r="C45" i="17" s="1"/>
  <c r="E5" i="17"/>
  <c r="E4" i="17"/>
  <c r="C38" i="17" s="1"/>
  <c r="C39" i="17"/>
  <c r="C10" i="17"/>
  <c r="C43" i="17"/>
  <c r="D9" i="17"/>
  <c r="C9" i="17"/>
  <c r="C42" i="17"/>
  <c r="D8" i="17"/>
  <c r="C8" i="17"/>
  <c r="C41" i="17"/>
  <c r="D7" i="17"/>
  <c r="C7" i="17"/>
  <c r="C40" i="17"/>
  <c r="D6" i="17"/>
  <c r="C6" i="17"/>
  <c r="D5" i="17"/>
  <c r="C5" i="17"/>
  <c r="C11" i="17" s="1"/>
  <c r="E6" i="16"/>
  <c r="E7" i="16"/>
  <c r="E8" i="16"/>
  <c r="E9" i="16"/>
  <c r="E10" i="16"/>
  <c r="C44" i="16" s="1"/>
  <c r="E5" i="16"/>
  <c r="C39" i="16" s="1"/>
  <c r="E4" i="16"/>
  <c r="C38" i="16" s="1"/>
  <c r="C10" i="16"/>
  <c r="C43" i="16"/>
  <c r="D9" i="16"/>
  <c r="C9" i="16"/>
  <c r="C42" i="16"/>
  <c r="D8" i="16"/>
  <c r="C8" i="16"/>
  <c r="C41" i="16"/>
  <c r="D7" i="16"/>
  <c r="C7" i="16"/>
  <c r="C40" i="16"/>
  <c r="D6" i="16"/>
  <c r="C6" i="16"/>
  <c r="E11" i="16"/>
  <c r="C45" i="16" s="1"/>
  <c r="D5" i="16"/>
  <c r="C5" i="16"/>
  <c r="C11" i="16" s="1"/>
  <c r="E6" i="15"/>
  <c r="E7" i="15"/>
  <c r="E8" i="15"/>
  <c r="E9" i="15"/>
  <c r="E10" i="15"/>
  <c r="C44" i="15" s="1"/>
  <c r="E5" i="15"/>
  <c r="E4" i="15"/>
  <c r="C38" i="15" s="1"/>
  <c r="C10" i="15"/>
  <c r="C43" i="15"/>
  <c r="D9" i="15"/>
  <c r="C9" i="15"/>
  <c r="C42" i="15"/>
  <c r="D8" i="15"/>
  <c r="C8" i="15"/>
  <c r="C41" i="15"/>
  <c r="D7" i="15"/>
  <c r="C7" i="15"/>
  <c r="C40" i="15"/>
  <c r="D6" i="15"/>
  <c r="C6" i="15"/>
  <c r="E11" i="15"/>
  <c r="C45" i="15" s="1"/>
  <c r="D5" i="15"/>
  <c r="C5" i="15"/>
  <c r="C11" i="15" s="1"/>
  <c r="E6" i="14"/>
  <c r="E7" i="14"/>
  <c r="E8" i="14"/>
  <c r="E9" i="14"/>
  <c r="E10" i="14"/>
  <c r="C44" i="14" s="1"/>
  <c r="E5" i="14"/>
  <c r="C39" i="14" s="1"/>
  <c r="E4" i="14"/>
  <c r="C10" i="14"/>
  <c r="C43" i="14"/>
  <c r="D9" i="14"/>
  <c r="C9" i="14"/>
  <c r="C42" i="14"/>
  <c r="D8" i="14"/>
  <c r="C8" i="14"/>
  <c r="C41" i="14"/>
  <c r="D7" i="14"/>
  <c r="C7" i="14"/>
  <c r="C40" i="14"/>
  <c r="D6" i="14"/>
  <c r="C6" i="14"/>
  <c r="E11" i="14"/>
  <c r="C45" i="14" s="1"/>
  <c r="D5" i="14"/>
  <c r="C5" i="14"/>
  <c r="C11" i="14" s="1"/>
  <c r="C38" i="14"/>
  <c r="E6" i="13"/>
  <c r="E7" i="13"/>
  <c r="E8" i="13"/>
  <c r="E9" i="13"/>
  <c r="E10" i="13"/>
  <c r="E5" i="13"/>
  <c r="C39" i="13" s="1"/>
  <c r="E4" i="13"/>
  <c r="C38" i="13" s="1"/>
  <c r="C44" i="13"/>
  <c r="C10" i="13"/>
  <c r="C43" i="13"/>
  <c r="D9" i="13"/>
  <c r="C9" i="13"/>
  <c r="C42" i="13"/>
  <c r="D8" i="13"/>
  <c r="C8" i="13"/>
  <c r="C41" i="13"/>
  <c r="D7" i="13"/>
  <c r="C7" i="13"/>
  <c r="C40" i="13"/>
  <c r="D6" i="13"/>
  <c r="C6" i="13"/>
  <c r="E11" i="13"/>
  <c r="C45" i="13" s="1"/>
  <c r="D5" i="13"/>
  <c r="C5" i="13"/>
  <c r="C11" i="13" s="1"/>
  <c r="E6" i="12"/>
  <c r="E7" i="12"/>
  <c r="E8" i="12"/>
  <c r="E9" i="12"/>
  <c r="E10" i="12"/>
  <c r="C44" i="12" s="1"/>
  <c r="E5" i="12"/>
  <c r="E4" i="12"/>
  <c r="C10" i="12"/>
  <c r="C43" i="12"/>
  <c r="D9" i="12"/>
  <c r="C9" i="12"/>
  <c r="C42" i="12"/>
  <c r="D8" i="12"/>
  <c r="C8" i="12"/>
  <c r="C41" i="12"/>
  <c r="D7" i="12"/>
  <c r="C7" i="12"/>
  <c r="C40" i="12"/>
  <c r="D6" i="12"/>
  <c r="C6" i="12"/>
  <c r="E11" i="12"/>
  <c r="C45" i="12" s="1"/>
  <c r="D5" i="12"/>
  <c r="C5" i="12"/>
  <c r="C11" i="12" s="1"/>
  <c r="C38" i="12"/>
  <c r="E6" i="11"/>
  <c r="E7" i="11"/>
  <c r="E8" i="11"/>
  <c r="E9" i="11"/>
  <c r="E10" i="11"/>
  <c r="C44" i="11" s="1"/>
  <c r="E5" i="11"/>
  <c r="E4" i="11"/>
  <c r="C38" i="11" s="1"/>
  <c r="C10" i="11"/>
  <c r="C43" i="11"/>
  <c r="D9" i="11"/>
  <c r="C9" i="11"/>
  <c r="C42" i="11"/>
  <c r="D8" i="11"/>
  <c r="C8" i="11"/>
  <c r="C41" i="11"/>
  <c r="D7" i="11"/>
  <c r="C7" i="11"/>
  <c r="C40" i="11"/>
  <c r="D6" i="11"/>
  <c r="C6" i="11"/>
  <c r="E11" i="11"/>
  <c r="C45" i="11" s="1"/>
  <c r="D5" i="11"/>
  <c r="C5" i="11"/>
  <c r="C11" i="11" s="1"/>
  <c r="E11" i="40" l="1"/>
  <c r="C45" i="40" s="1"/>
  <c r="C39" i="40"/>
  <c r="C44" i="39"/>
  <c r="E11" i="34"/>
  <c r="C45" i="34" s="1"/>
  <c r="C44" i="30"/>
  <c r="E11" i="29"/>
  <c r="C45" i="29" s="1"/>
  <c r="C39" i="26"/>
  <c r="C39" i="21"/>
  <c r="C39" i="19"/>
  <c r="C44" i="17"/>
  <c r="C39" i="15"/>
  <c r="C39" i="12"/>
  <c r="C39" i="11"/>
  <c r="C42" i="10"/>
  <c r="C43" i="10"/>
  <c r="E6" i="10"/>
  <c r="C40" i="10" s="1"/>
  <c r="E7" i="10"/>
  <c r="C41" i="10" s="1"/>
  <c r="E8" i="10"/>
  <c r="E9" i="10"/>
  <c r="E10" i="10"/>
  <c r="C44" i="10" s="1"/>
  <c r="E5" i="10"/>
  <c r="E11" i="10" s="1"/>
  <c r="C45" i="10" s="1"/>
  <c r="E4" i="10"/>
  <c r="C38" i="10" s="1"/>
  <c r="F29" i="7"/>
  <c r="D27" i="7"/>
  <c r="D29" i="7" s="1"/>
  <c r="D6" i="10"/>
  <c r="D7" i="10"/>
  <c r="D8" i="10"/>
  <c r="D9" i="10"/>
  <c r="D5" i="10"/>
  <c r="C29" i="7"/>
  <c r="C6" i="10"/>
  <c r="C7" i="10"/>
  <c r="C8" i="10"/>
  <c r="C9" i="10"/>
  <c r="C10" i="10"/>
  <c r="C5" i="10"/>
  <c r="C11" i="10" s="1"/>
  <c r="AL29" i="7"/>
  <c r="AK29" i="7"/>
  <c r="AJ29" i="7"/>
  <c r="AI29" i="7"/>
  <c r="AG29" i="7"/>
  <c r="AF29" i="7"/>
  <c r="AE29" i="7"/>
  <c r="AD29" i="7"/>
  <c r="AC29" i="7"/>
  <c r="AB29" i="7"/>
  <c r="AA29" i="7"/>
  <c r="Y29" i="7"/>
  <c r="X29" i="7"/>
  <c r="W29" i="7"/>
  <c r="V29" i="7"/>
  <c r="U29" i="7"/>
  <c r="T29" i="7"/>
  <c r="S29" i="7"/>
  <c r="R29" i="7"/>
  <c r="Q29" i="7"/>
  <c r="P29" i="7"/>
  <c r="O29" i="7"/>
  <c r="N29" i="7"/>
  <c r="M29" i="7"/>
  <c r="L29" i="7"/>
  <c r="K29" i="7"/>
  <c r="J29" i="7"/>
  <c r="I29" i="7"/>
  <c r="H29" i="7"/>
  <c r="G29" i="7"/>
  <c r="D23" i="7"/>
  <c r="D24" i="7"/>
  <c r="D25" i="7"/>
  <c r="D26" i="7"/>
  <c r="D11" i="31" l="1"/>
  <c r="D11" i="20"/>
  <c r="D11" i="13"/>
  <c r="D11" i="14"/>
  <c r="D11" i="25"/>
  <c r="D11" i="19"/>
  <c r="D11" i="30"/>
  <c r="D11" i="24"/>
  <c r="D11" i="12"/>
  <c r="D11" i="23"/>
  <c r="D11" i="29"/>
  <c r="D11" i="28"/>
  <c r="D11" i="18"/>
  <c r="D11" i="17"/>
  <c r="D11" i="16"/>
  <c r="D11" i="11"/>
  <c r="D11" i="27"/>
  <c r="D11" i="22"/>
  <c r="D11" i="15"/>
  <c r="D11" i="21"/>
  <c r="D11" i="26"/>
  <c r="D10" i="26"/>
  <c r="D10" i="20"/>
  <c r="D10" i="21"/>
  <c r="D10" i="31"/>
  <c r="D10" i="25"/>
  <c r="D10" i="13"/>
  <c r="D10" i="24"/>
  <c r="D10" i="19"/>
  <c r="D10" i="12"/>
  <c r="D10" i="30"/>
  <c r="D10" i="22"/>
  <c r="D10" i="27"/>
  <c r="D10" i="29"/>
  <c r="D10" i="28"/>
  <c r="D10" i="23"/>
  <c r="D10" i="18"/>
  <c r="D10" i="17"/>
  <c r="D10" i="16"/>
  <c r="D10" i="11"/>
  <c r="D10" i="15"/>
  <c r="D10" i="14"/>
  <c r="D10" i="10"/>
  <c r="C39" i="10"/>
  <c r="AH29" i="7"/>
  <c r="D22" i="7"/>
  <c r="D11" i="10" l="1"/>
</calcChain>
</file>

<file path=xl/sharedStrings.xml><?xml version="1.0" encoding="utf-8"?>
<sst xmlns="http://schemas.openxmlformats.org/spreadsheetml/2006/main" count="1121" uniqueCount="67">
  <si>
    <t>Item</t>
  </si>
  <si>
    <t>Schüler/in 1</t>
  </si>
  <si>
    <t>Schüler/in 2</t>
  </si>
  <si>
    <t>Schüler/in 3</t>
  </si>
  <si>
    <t>Schüler/in 4</t>
  </si>
  <si>
    <t>Schüler/in 5</t>
  </si>
  <si>
    <t>Schüler/in 6</t>
  </si>
  <si>
    <t>Schüler/in 7</t>
  </si>
  <si>
    <t>Schüler/in 8</t>
  </si>
  <si>
    <t>Schüler/in 9</t>
  </si>
  <si>
    <t>Schüler/in 10</t>
  </si>
  <si>
    <t>Schüler/in 11</t>
  </si>
  <si>
    <t>Schüler/in 12</t>
  </si>
  <si>
    <t>Schüler/in 13</t>
  </si>
  <si>
    <t>Schüler/in 14</t>
  </si>
  <si>
    <t>Schüler/in 15</t>
  </si>
  <si>
    <t>Schüler/in 16</t>
  </si>
  <si>
    <t>Schüler/in 17</t>
  </si>
  <si>
    <t>Schüler/in 18</t>
  </si>
  <si>
    <t>Schüler/in 19</t>
  </si>
  <si>
    <t>Schüler/in 20</t>
  </si>
  <si>
    <t>Schüler/in 21</t>
  </si>
  <si>
    <t>Schüler/in 22</t>
  </si>
  <si>
    <t>Schüler/in 23</t>
  </si>
  <si>
    <t>Schüler/in 24</t>
  </si>
  <si>
    <t>Schüler/in 25</t>
  </si>
  <si>
    <t>Schüler/in 26</t>
  </si>
  <si>
    <t>Schüler/in 27</t>
  </si>
  <si>
    <t>Schüler/in 28</t>
  </si>
  <si>
    <t>Schüler/in 29</t>
  </si>
  <si>
    <t>Schüler/in 30</t>
  </si>
  <si>
    <t>Schüler/in 31</t>
  </si>
  <si>
    <t>Schüler/in 32</t>
  </si>
  <si>
    <t>Schüler/in 33</t>
  </si>
  <si>
    <t>Klasse</t>
  </si>
  <si>
    <t>Schüler/innen</t>
  </si>
  <si>
    <t>Skala</t>
  </si>
  <si>
    <t>Vorgehen</t>
  </si>
  <si>
    <t>Interpretation</t>
  </si>
  <si>
    <t>Die Antwortkategorien sind folgenden Zahlenwerten zugeordnet:</t>
  </si>
  <si>
    <t>Auswertung</t>
  </si>
  <si>
    <t>Auswertung auf Klassen- und Individualebene</t>
  </si>
  <si>
    <t>Referenzgruppe</t>
  </si>
  <si>
    <t>Hinweise zur Benutzung</t>
  </si>
  <si>
    <t>Link</t>
  </si>
  <si>
    <t>Frage</t>
  </si>
  <si>
    <t>Klieme, E.; Fischer, N.; Decristan, J.; Sauerwein, M.; Theis, D.; Wolgast, A.; Züchner, I. (2017)</t>
  </si>
  <si>
    <t>FDZ Items</t>
  </si>
  <si>
    <t>„nie oder fast nie“ = 1</t>
  </si>
  <si>
    <t>„manchmal“ = 2</t>
  </si>
  <si>
    <t>„oft“ = 3</t>
  </si>
  <si>
    <t>„fast immer“ = 4</t>
  </si>
  <si>
    <t>Aus den sechs Fragen (Items) wird ein Mittelwert gebildet, d. h. die sechs Zahlenwerte einer befragten Person werden addiert und die Summe durch sechs geteilt. Hat eine Person nicht alle Fragen beantwortet, kann kein Mittelwert gebildet werden.</t>
  </si>
  <si>
    <t>Der Mittelwert spiegelt die Nutzung von Lernstrategien der befragten Person wider. 
Er lässt sich inhaltlich entlang der Skala von „1“ bis „4“ interpretieren: Je höher der Mittelwert ausfällt, desto höher ist auch die selbst eingeschätzte Nutzung von Lernstrategien. Die Werte „1“ und „4“ geben das untere bzw. obere Ende der Skala an.
Auch wenn die Übergänge fließend sind und eigentlich keine festen Grenzwerte bestehen, können die Mittelwerte zum leichteren Verständnis entsprechend der Abbildung rechts interpretiert werden.
Mittelwerte im Bereich von 1,0 bis 1,9 bilden demnach eine niedrige, Mittelwerte im Bereich von 2,0 bis 2,9 eine mittlere Nutzung von Lernstrategien usw. ab. 
Auf den Registerblättern für die einzelnen Schüler/innen ist die Abbildung zur Einschätzung der beruflichen Selbstwirksamkeit direkt in die Visualisierung integriert.</t>
  </si>
  <si>
    <t>Mittelwert Nutzung von Lernstrategien</t>
  </si>
  <si>
    <t xml:space="preserve">Ich streiche Textstellen an, z.B. mit einem Textmarker. </t>
  </si>
  <si>
    <t>Ich mache mir Notizen, z.B. am Textrand oder auf einem Blatt.</t>
  </si>
  <si>
    <t>Ich spreche mit anderen über das, was ich gelesen habe.</t>
  </si>
  <si>
    <t>Ich nehme mir Zeit, um über das, was ich gelesen habe, nachzudenken.</t>
  </si>
  <si>
    <t>Ich teile den Text in Abschnitte ein.</t>
  </si>
  <si>
    <t>Ich achte auf Überschriften.</t>
  </si>
  <si>
    <t>Ergebnisrückmeldung zur Nutzung von Lesestrategien</t>
  </si>
  <si>
    <t>Mittelwert Nutzung von Lesestrategien</t>
  </si>
  <si>
    <t>Auswertungs- und Interpretationshilfe zur Skala "Nutzung von Lesestrategien"</t>
  </si>
  <si>
    <r>
      <t>Auf diesem Registerblatt "</t>
    </r>
    <r>
      <rPr>
        <b/>
        <sz val="10"/>
        <color theme="1"/>
        <rFont val="Arial"/>
        <family val="2"/>
      </rPr>
      <t>Auswertung</t>
    </r>
    <r>
      <rPr>
        <sz val="10"/>
        <color theme="1"/>
        <rFont val="Arial"/>
        <family val="2"/>
      </rPr>
      <t>" können Sie die einzelnen Werte Ihrer Schüler/innen eintragen und erhalten eine Auswertung und Visualisierung auf Klassen- und Individualebene. 
Auf den folgenden Registerblättern "</t>
    </r>
    <r>
      <rPr>
        <b/>
        <sz val="10"/>
        <color theme="1"/>
        <rFont val="Arial"/>
        <family val="2"/>
      </rPr>
      <t>SuS 1, SuS 2, ...</t>
    </r>
    <r>
      <rPr>
        <sz val="10"/>
        <color theme="1"/>
        <rFont val="Arial"/>
        <family val="2"/>
      </rPr>
      <t>" finden Sie eine übersichtliche Darstellung der individuellen Ergebnisse des entsprechenden Schülers / der entsprechenden Schülerin mit und ohne soziale Bezugsnorm (Referenzgruppe), die Sie ausdrucken und zur Ergebnisbesprechung heranziehen können. 
Gerne können Sie, zur besseren Übersichtlichkeit, den Namen der einzelnen Registerblätter an den des entsprechenden Schülers / der entsprechenden Schülerin anpassen.</t>
    </r>
  </si>
  <si>
    <r>
      <rPr>
        <b/>
        <sz val="10"/>
        <color theme="1"/>
        <rFont val="Arial"/>
        <family val="2"/>
      </rPr>
      <t xml:space="preserve">1. </t>
    </r>
    <r>
      <rPr>
        <sz val="10"/>
        <color theme="1"/>
        <rFont val="Arial"/>
        <family val="2"/>
      </rPr>
      <t xml:space="preserve">Bitte tragen Sie für jede Frage (Item) die </t>
    </r>
    <r>
      <rPr>
        <b/>
        <sz val="10"/>
        <color theme="1"/>
        <rFont val="Arial"/>
        <family val="2"/>
      </rPr>
      <t>Zahlenwerte</t>
    </r>
    <r>
      <rPr>
        <sz val="10"/>
        <color theme="1"/>
        <rFont val="Arial"/>
        <family val="2"/>
      </rPr>
      <t xml:space="preserve"> (Zeile 22 bis 27) sowie den </t>
    </r>
    <r>
      <rPr>
        <b/>
        <sz val="10"/>
        <color theme="1"/>
        <rFont val="Arial"/>
        <family val="2"/>
      </rPr>
      <t>Namen</t>
    </r>
    <r>
      <rPr>
        <sz val="10"/>
        <color theme="1"/>
        <rFont val="Arial"/>
        <family val="2"/>
      </rPr>
      <t xml:space="preserve"> (Zeile 20) Ihrer einzelnen Schülerinnen und Schüler in die Tabelle ein.</t>
    </r>
    <r>
      <rPr>
        <i/>
        <sz val="10"/>
        <color theme="1"/>
        <rFont val="Arial"/>
        <family val="2"/>
      </rPr>
      <t xml:space="preserve"> </t>
    </r>
    <r>
      <rPr>
        <sz val="10"/>
        <color theme="1"/>
        <rFont val="Arial"/>
        <family val="2"/>
      </rPr>
      <t xml:space="preserve">
Die Mittelwerte der Schüler/innen und die Klassenmittelwerte werden automatisch berechnet und nachfolgend in einer Graphik visualisiert. Zudem werden die Werte der Schüler/innen automatisch in die folgenden Registerblätter der einzelnen Schüler/innen</t>
    </r>
    <r>
      <rPr>
        <b/>
        <sz val="10"/>
        <color theme="1"/>
        <rFont val="Arial"/>
        <family val="2"/>
      </rPr>
      <t xml:space="preserve"> "SuS 1, SuS 2, ..."</t>
    </r>
    <r>
      <rPr>
        <sz val="10"/>
        <color theme="1"/>
        <rFont val="Arial"/>
        <family val="2"/>
      </rPr>
      <t xml:space="preserve"> übertragen.
</t>
    </r>
    <r>
      <rPr>
        <b/>
        <sz val="10"/>
        <color theme="1"/>
        <rFont val="Arial"/>
        <family val="2"/>
      </rPr>
      <t>2.</t>
    </r>
    <r>
      <rPr>
        <sz val="10"/>
        <color theme="1"/>
        <rFont val="Arial"/>
        <family val="2"/>
      </rPr>
      <t xml:space="preserve"> </t>
    </r>
    <r>
      <rPr>
        <b/>
        <sz val="10"/>
        <color theme="1"/>
        <rFont val="Arial"/>
        <family val="2"/>
      </rPr>
      <t>Löschen</t>
    </r>
    <r>
      <rPr>
        <sz val="10"/>
        <color theme="1"/>
        <rFont val="Arial"/>
        <family val="2"/>
      </rPr>
      <t xml:space="preserve"> Sie bitte überflüssige Spalten an Schüler/innen aus der Tabelle, sodass der angegebene Klassenmittelwert auch Ihre Klasse repräsentiert. Die unten bereits eingetragenen Zahlen sind nämlich fiktive Werte, die wir uns zur Veranschaulichung ausgedacht haben. 
Überflüssige Registerblätter "..., SuS 32, SuS 33" können Sie ignorieren.</t>
    </r>
  </si>
  <si>
    <t xml:space="preserve">Zur Interpretationshilfe kann sowohl der Vergleich eines Schülers / einer Schülerin zum Klassenmittelwert als auch zur Referenzgruppe herangezogen werden. 
Die Referenzwerte wurden im Jahr 2005 im Zuge einer bundesweiten Erhebung von über 27.000 Schülerinnen und Schülern der Primar- und Sekundarstufe I im Rahmen einer Studie zur Entwicklung von Ganztagsschulen ermittelt.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</si>
</sst>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b/>
      <sz val="10"/>
      <color theme="1"/>
      <name val="Arial"/>
      <family val="2"/>
    </font>
    <font>
      <sz val="12"/>
      <color theme="1"/>
      <name val="Calibri"/>
      <family val="2"/>
      <scheme val="minor"/>
    </font>
    <font>
      <b/>
      <sz val="12"/>
      <name val="Arial"/>
      <family val="2"/>
    </font>
    <font>
      <sz val="10"/>
      <color theme="1" tint="0.499984740745262"/>
      <name val="Arial"/>
      <family val="2"/>
    </font>
    <font>
      <b/>
      <sz val="12"/>
      <color theme="1"/>
      <name val="Calibri"/>
      <family val="2"/>
      <scheme val="minor"/>
    </font>
    <font>
      <sz val="10"/>
      <color theme="1"/>
      <name val="Arial"/>
      <family val="2"/>
    </font>
    <font>
      <b/>
      <sz val="11"/>
      <name val="Arial"/>
      <family val="2"/>
    </font>
    <font>
      <b/>
      <sz val="10"/>
      <name val="Arial"/>
      <family val="2"/>
    </font>
    <font>
      <sz val="11"/>
      <color theme="1"/>
      <name val="Arial"/>
      <family val="2"/>
    </font>
    <font>
      <sz val="10"/>
      <color theme="0" tint="-0.499984740745262"/>
      <name val="Arial"/>
      <family val="2"/>
    </font>
    <font>
      <b/>
      <sz val="10"/>
      <color theme="0" tint="-0.499984740745262"/>
      <name val="Arial"/>
      <family val="2"/>
    </font>
    <font>
      <b/>
      <sz val="18"/>
      <color theme="0"/>
      <name val="Arial"/>
      <family val="2"/>
    </font>
    <font>
      <b/>
      <sz val="11"/>
      <color theme="1"/>
      <name val="Arial"/>
      <family val="2"/>
    </font>
    <font>
      <sz val="12"/>
      <name val="Arial"/>
      <family val="2"/>
    </font>
    <font>
      <b/>
      <sz val="12"/>
      <color theme="0"/>
      <name val="Arial"/>
      <family val="2"/>
    </font>
    <font>
      <i/>
      <sz val="10"/>
      <color theme="1"/>
      <name val="Arial"/>
      <family val="2"/>
    </font>
    <font>
      <b/>
      <sz val="11"/>
      <color theme="0"/>
      <name val="Arial"/>
      <family val="2"/>
    </font>
    <font>
      <u/>
      <sz val="10"/>
      <color theme="10"/>
      <name val="Arial"/>
      <family val="2"/>
    </font>
    <font>
      <sz val="9"/>
      <color theme="1" tint="0.499984740745262"/>
      <name val="Arial"/>
      <family val="2"/>
    </font>
    <font>
      <sz val="9"/>
      <color theme="1"/>
      <name val="Arial"/>
      <family val="2"/>
    </font>
    <font>
      <b/>
      <sz val="9"/>
      <color theme="1"/>
      <name val="Arial"/>
      <family val="2"/>
    </font>
    <font>
      <sz val="10"/>
      <color rgb="FF000000"/>
      <name val="Arial"/>
      <family val="2"/>
    </font>
  </fonts>
  <fills count="5">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s>
  <borders count="1">
    <border>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85">
    <xf numFmtId="0" fontId="0" fillId="0" borderId="0" xfId="0"/>
    <xf numFmtId="0" fontId="1" fillId="0" borderId="0" xfId="0" applyFont="1"/>
    <xf numFmtId="0" fontId="1" fillId="0" borderId="0" xfId="0" applyFont="1" applyAlignment="1">
      <alignment wrapText="1"/>
    </xf>
    <xf numFmtId="2" fontId="1" fillId="0" borderId="0" xfId="0" applyNumberFormat="1" applyFont="1" applyAlignment="1">
      <alignment wrapText="1"/>
    </xf>
    <xf numFmtId="2" fontId="0" fillId="0" borderId="0" xfId="0" applyNumberFormat="1" applyAlignment="1">
      <alignment wrapText="1"/>
    </xf>
    <xf numFmtId="2" fontId="0" fillId="0" borderId="0" xfId="0" applyNumberFormat="1"/>
    <xf numFmtId="0" fontId="4" fillId="0" borderId="0" xfId="0" applyFont="1" applyAlignment="1">
      <alignment wrapText="1"/>
    </xf>
    <xf numFmtId="2" fontId="1" fillId="0" borderId="0" xfId="0" applyNumberFormat="1" applyFont="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xf>
    <xf numFmtId="0" fontId="1" fillId="0" borderId="0" xfId="0" applyFont="1" applyAlignment="1">
      <alignment vertical="top"/>
    </xf>
    <xf numFmtId="0" fontId="13" fillId="0" borderId="0" xfId="1"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wrapText="1"/>
    </xf>
    <xf numFmtId="2" fontId="11" fillId="0" borderId="0" xfId="0" applyNumberFormat="1"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 fillId="0" borderId="0" xfId="0" applyFont="1" applyAlignment="1">
      <alignment horizontal="left" vertical="top"/>
    </xf>
    <xf numFmtId="2" fontId="6" fillId="0" borderId="0" xfId="0" applyNumberFormat="1" applyFont="1" applyAlignment="1">
      <alignment horizontal="left" vertical="top" wrapText="1"/>
    </xf>
    <xf numFmtId="1" fontId="4" fillId="0" borderId="0" xfId="0" applyNumberFormat="1" applyFont="1" applyAlignment="1">
      <alignment horizontal="left" vertical="top" wrapText="1"/>
    </xf>
    <xf numFmtId="2" fontId="13" fillId="0" borderId="0" xfId="0" applyNumberFormat="1" applyFont="1" applyAlignment="1">
      <alignment horizontal="left" vertical="top"/>
    </xf>
    <xf numFmtId="0" fontId="7" fillId="0" borderId="0" xfId="0" applyFont="1" applyAlignment="1">
      <alignment horizontal="left" vertical="top"/>
    </xf>
    <xf numFmtId="0" fontId="14" fillId="0" borderId="0" xfId="0" applyFont="1" applyAlignment="1">
      <alignment vertical="top" wrapText="1"/>
    </xf>
    <xf numFmtId="0" fontId="6" fillId="2" borderId="0" xfId="0" applyFont="1" applyFill="1" applyAlignment="1">
      <alignment horizontal="left" vertical="top"/>
    </xf>
    <xf numFmtId="0" fontId="1" fillId="2" borderId="0" xfId="0" applyFont="1" applyFill="1" applyAlignment="1">
      <alignment horizontal="left" vertical="top" wrapText="1"/>
    </xf>
    <xf numFmtId="2" fontId="1" fillId="2" borderId="0" xfId="0" applyNumberFormat="1" applyFont="1" applyFill="1" applyAlignment="1">
      <alignment horizontal="left" vertical="top" wrapText="1"/>
    </xf>
    <xf numFmtId="0" fontId="6" fillId="2" borderId="0" xfId="0" applyFont="1" applyFill="1" applyAlignment="1">
      <alignment horizontal="left" vertical="top" wrapText="1"/>
    </xf>
    <xf numFmtId="0" fontId="12" fillId="2" borderId="0" xfId="1" applyFont="1" applyFill="1" applyAlignment="1">
      <alignment horizontal="left" vertical="top"/>
    </xf>
    <xf numFmtId="0" fontId="15" fillId="2" borderId="0" xfId="0" applyFont="1" applyFill="1" applyAlignment="1">
      <alignment horizontal="left" vertical="top"/>
    </xf>
    <xf numFmtId="0" fontId="3" fillId="0" borderId="0" xfId="0" applyFont="1" applyAlignment="1">
      <alignment vertical="top"/>
    </xf>
    <xf numFmtId="0" fontId="7" fillId="0" borderId="0" xfId="0" applyFont="1" applyAlignment="1">
      <alignment vertical="top"/>
    </xf>
    <xf numFmtId="0" fontId="6" fillId="0" borderId="0" xfId="1" applyFont="1" applyAlignment="1">
      <alignment horizontal="left" vertical="top"/>
    </xf>
    <xf numFmtId="0" fontId="17" fillId="2" borderId="0" xfId="0" applyFont="1" applyFill="1" applyAlignment="1">
      <alignment horizontal="left" vertical="top"/>
    </xf>
    <xf numFmtId="0" fontId="0" fillId="0" borderId="0" xfId="1" applyFont="1" applyAlignment="1">
      <alignment horizontal="left" vertical="top"/>
    </xf>
    <xf numFmtId="0" fontId="18" fillId="0" borderId="0" xfId="2" applyAlignment="1">
      <alignment vertical="top"/>
    </xf>
    <xf numFmtId="2" fontId="13" fillId="2" borderId="0" xfId="0" applyNumberFormat="1" applyFont="1" applyFill="1" applyAlignment="1">
      <alignment horizontal="left" vertical="top" wrapText="1"/>
    </xf>
    <xf numFmtId="2" fontId="13" fillId="4" borderId="0" xfId="0" applyNumberFormat="1" applyFont="1" applyFill="1" applyAlignment="1">
      <alignment horizontal="left" vertical="top" wrapText="1"/>
    </xf>
    <xf numFmtId="0" fontId="13" fillId="3" borderId="0" xfId="0" applyFont="1" applyFill="1" applyAlignment="1">
      <alignment horizontal="left" vertical="top" wrapText="1"/>
    </xf>
    <xf numFmtId="0" fontId="9" fillId="3" borderId="0" xfId="0" applyFont="1" applyFill="1" applyAlignment="1">
      <alignment horizontal="left" vertical="top" wrapText="1"/>
    </xf>
    <xf numFmtId="2" fontId="13" fillId="3" borderId="0" xfId="0" applyNumberFormat="1" applyFont="1" applyFill="1" applyAlignment="1">
      <alignment horizontal="left" vertical="top" wrapText="1"/>
    </xf>
    <xf numFmtId="0" fontId="13" fillId="2" borderId="0" xfId="0" applyFont="1" applyFill="1" applyAlignment="1">
      <alignment vertical="top" wrapText="1"/>
    </xf>
    <xf numFmtId="2" fontId="13" fillId="4" borderId="0" xfId="0" applyNumberFormat="1" applyFont="1" applyFill="1" applyAlignment="1">
      <alignment vertical="top" wrapText="1"/>
    </xf>
    <xf numFmtId="0" fontId="9" fillId="4" borderId="0" xfId="0" applyFont="1" applyFill="1" applyAlignment="1">
      <alignment horizontal="left" vertical="top"/>
    </xf>
    <xf numFmtId="0" fontId="9" fillId="2" borderId="0" xfId="0" applyFont="1" applyFill="1" applyAlignment="1">
      <alignment horizontal="left" vertical="top"/>
    </xf>
    <xf numFmtId="0" fontId="13" fillId="3" borderId="0" xfId="0" applyFont="1" applyFill="1" applyAlignment="1">
      <alignment horizontal="left" vertical="top"/>
    </xf>
    <xf numFmtId="2" fontId="13" fillId="3" borderId="0" xfId="0" applyNumberFormat="1" applyFont="1" applyFill="1" applyAlignment="1">
      <alignment horizontal="left" vertical="top"/>
    </xf>
    <xf numFmtId="2" fontId="13" fillId="0" borderId="0" xfId="0" applyNumberFormat="1" applyFont="1" applyAlignment="1">
      <alignment horizontal="left" vertical="top" wrapText="1"/>
    </xf>
    <xf numFmtId="0" fontId="1" fillId="0" borderId="0" xfId="0" applyFont="1" applyAlignment="1">
      <alignment horizontal="left"/>
    </xf>
    <xf numFmtId="0" fontId="0" fillId="0" borderId="0" xfId="0" applyAlignment="1">
      <alignment wrapText="1"/>
    </xf>
    <xf numFmtId="0" fontId="5" fillId="0" borderId="0" xfId="1" applyFont="1" applyAlignment="1">
      <alignment horizontal="left" wrapText="1"/>
    </xf>
    <xf numFmtId="2" fontId="1" fillId="0" borderId="0" xfId="0" applyNumberFormat="1" applyFont="1"/>
    <xf numFmtId="0" fontId="1" fillId="0" borderId="0" xfId="0" applyFont="1" applyAlignment="1">
      <alignment horizontal="right"/>
    </xf>
    <xf numFmtId="0" fontId="1" fillId="0" borderId="0" xfId="0" quotePrefix="1" applyFont="1" applyAlignment="1">
      <alignment horizontal="left" vertical="top" wrapText="1"/>
    </xf>
    <xf numFmtId="0" fontId="18" fillId="0" borderId="0" xfId="2" applyAlignment="1">
      <alignment vertical="center"/>
    </xf>
    <xf numFmtId="0" fontId="4" fillId="0" borderId="0" xfId="0" applyFont="1" applyAlignment="1">
      <alignment horizontal="left" vertical="top" wrapText="1"/>
    </xf>
    <xf numFmtId="0" fontId="4" fillId="0" borderId="0" xfId="0" applyFont="1" applyAlignment="1">
      <alignment horizontal="left" vertical="top"/>
    </xf>
    <xf numFmtId="1" fontId="0" fillId="0" borderId="0" xfId="0" applyNumberFormat="1" applyAlignment="1">
      <alignment horizontal="left" vertical="top" wrapText="1"/>
    </xf>
    <xf numFmtId="2" fontId="19" fillId="0" borderId="0" xfId="0" applyNumberFormat="1" applyFont="1" applyAlignment="1">
      <alignment horizontal="center" vertical="center" wrapText="1"/>
    </xf>
    <xf numFmtId="2" fontId="21" fillId="0" borderId="0" xfId="0" applyNumberFormat="1"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6" fillId="0" borderId="0" xfId="0" applyFont="1" applyFill="1" applyAlignment="1">
      <alignment horizontal="left" vertical="top"/>
    </xf>
    <xf numFmtId="0" fontId="22" fillId="0" borderId="0" xfId="0" applyFont="1" applyFill="1" applyAlignment="1">
      <alignment vertical="center" wrapText="1"/>
    </xf>
    <xf numFmtId="0" fontId="0" fillId="0" borderId="0" xfId="0" applyFont="1" applyFill="1" applyAlignment="1">
      <alignment vertical="center" wrapText="1"/>
    </xf>
    <xf numFmtId="2" fontId="13" fillId="0" borderId="0" xfId="0" applyNumberFormat="1" applyFont="1" applyFill="1" applyAlignment="1">
      <alignment vertical="top" wrapText="1"/>
    </xf>
    <xf numFmtId="2" fontId="6" fillId="0" borderId="0" xfId="0" applyNumberFormat="1" applyFont="1" applyFill="1" applyAlignment="1">
      <alignment horizontal="left" vertical="top" wrapText="1"/>
    </xf>
    <xf numFmtId="2" fontId="13" fillId="0" borderId="0" xfId="0" applyNumberFormat="1" applyFont="1" applyFill="1" applyAlignment="1">
      <alignment horizontal="left" vertical="top" wrapText="1"/>
    </xf>
    <xf numFmtId="0" fontId="13" fillId="0" borderId="0" xfId="0" applyFont="1" applyFill="1" applyAlignment="1">
      <alignment horizontal="left" vertical="top" wrapText="1"/>
    </xf>
    <xf numFmtId="0" fontId="0" fillId="0" borderId="0" xfId="0" applyAlignment="1">
      <alignment horizontal="left" vertical="top" wrapText="1"/>
    </xf>
    <xf numFmtId="0" fontId="13" fillId="3" borderId="0" xfId="0" applyFont="1" applyFill="1" applyAlignment="1">
      <alignment horizontal="left" vertical="top" wrapText="1"/>
    </xf>
    <xf numFmtId="0" fontId="7" fillId="0" borderId="0" xfId="0" applyFont="1" applyAlignment="1">
      <alignment horizontal="left" vertical="top"/>
    </xf>
    <xf numFmtId="2" fontId="0" fillId="0" borderId="0" xfId="0" applyNumberFormat="1" applyFont="1" applyFill="1" applyAlignment="1">
      <alignment horizontal="left" vertical="top" wrapText="1"/>
    </xf>
    <xf numFmtId="2" fontId="0" fillId="0" borderId="0" xfId="0" applyNumberFormat="1" applyFill="1" applyAlignment="1">
      <alignment horizontal="left" vertical="top" wrapText="1"/>
    </xf>
    <xf numFmtId="0" fontId="1" fillId="0" borderId="0" xfId="0" quotePrefix="1" applyFont="1" applyFill="1" applyAlignment="1">
      <alignment horizontal="left" vertical="top"/>
    </xf>
    <xf numFmtId="0" fontId="8" fillId="0" borderId="0" xfId="0" applyFont="1" applyFill="1" applyAlignment="1">
      <alignment horizontal="left" vertical="top"/>
    </xf>
    <xf numFmtId="0" fontId="0" fillId="0" borderId="0" xfId="0" applyFill="1"/>
    <xf numFmtId="0" fontId="0" fillId="0" borderId="0" xfId="0" applyAlignment="1">
      <alignment horizontal="left" vertical="top" wrapText="1"/>
    </xf>
    <xf numFmtId="0" fontId="13" fillId="3" borderId="0" xfId="0" applyFont="1" applyFill="1" applyAlignment="1">
      <alignment horizontal="left" vertical="top" wrapText="1"/>
    </xf>
    <xf numFmtId="0" fontId="7" fillId="0" borderId="0" xfId="0" applyFont="1" applyAlignment="1">
      <alignment horizontal="left" vertical="top"/>
    </xf>
    <xf numFmtId="0" fontId="0" fillId="0" borderId="0" xfId="0" applyFill="1" applyAlignment="1">
      <alignment horizontal="left" vertical="top" wrapText="1"/>
    </xf>
  </cellXfs>
  <cellStyles count="3">
    <cellStyle name="Link" xfId="2" builtinId="8"/>
    <cellStyle name="Standard" xfId="0" builtinId="0"/>
    <cellStyle name="Standard 2" xfId="1"/>
  </cellStyles>
  <dxfs count="0"/>
  <tableStyles count="0" defaultTableStyle="TableStyleMedium2" defaultPivotStyle="PivotStyleLight16"/>
  <colors>
    <mruColors>
      <color rgb="FF3C87CC"/>
      <color rgb="FF6DA6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Nutzung Lesestrategien</a:t>
            </a:r>
            <a:endParaRPr lang="en-US" b="1"/>
          </a:p>
        </c:rich>
      </c:tx>
      <c:layout>
        <c:manualLayout>
          <c:xMode val="edge"/>
          <c:yMode val="edge"/>
          <c:x val="0.45069833583634428"/>
          <c:y val="7.34175200409596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4126418529631304E-2"/>
          <c:y val="0.17216092878901088"/>
          <c:w val="0.98272488931312207"/>
          <c:h val="0.65770167174930894"/>
        </c:manualLayout>
      </c:layout>
      <c:barChart>
        <c:barDir val="col"/>
        <c:grouping val="clustered"/>
        <c:varyColors val="0"/>
        <c:ser>
          <c:idx val="4"/>
          <c:order val="4"/>
          <c:tx>
            <c:strRef>
              <c:f>Auswertung!$B$29</c:f>
              <c:strCache>
                <c:ptCount val="1"/>
                <c:pt idx="0">
                  <c:v>Mittelwert Nutzung von Lernstrategien</c:v>
                </c:pt>
              </c:strCache>
            </c:strRef>
          </c:tx>
          <c:spPr>
            <a:solidFill>
              <a:schemeClr val="accent1">
                <a:lumMod val="20000"/>
                <a:lumOff val="80000"/>
              </a:schemeClr>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FBB6-4C4B-BC9D-E01CDF97898F}"/>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FBB6-4C4B-BC9D-E01CDF97898F}"/>
              </c:ext>
            </c:extLst>
          </c:dPt>
          <c:dPt>
            <c:idx val="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A-FBB6-4C4B-BC9D-E01CDF97898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B-FBB6-4C4B-BC9D-E01CDF97898F}"/>
              </c:ext>
            </c:extLst>
          </c:dPt>
          <c:dPt>
            <c:idx val="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C-FBB6-4C4B-BC9D-E01CDF97898F}"/>
              </c:ext>
            </c:extLst>
          </c:dPt>
          <c:dPt>
            <c:idx val="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D-FBB6-4C4B-BC9D-E01CDF97898F}"/>
              </c:ext>
            </c:extLst>
          </c:dPt>
          <c:dPt>
            <c:idx val="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E-FBB6-4C4B-BC9D-E01CDF97898F}"/>
              </c:ext>
            </c:extLst>
          </c:dPt>
          <c:dPt>
            <c:idx val="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F-FBB6-4C4B-BC9D-E01CDF97898F}"/>
              </c:ext>
            </c:extLst>
          </c:dPt>
          <c:dPt>
            <c:idx val="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0-FBB6-4C4B-BC9D-E01CDF97898F}"/>
              </c:ext>
            </c:extLst>
          </c:dPt>
          <c:dPt>
            <c:idx val="1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1-FBB6-4C4B-BC9D-E01CDF97898F}"/>
              </c:ext>
            </c:extLst>
          </c:dPt>
          <c:dPt>
            <c:idx val="1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2-FBB6-4C4B-BC9D-E01CDF97898F}"/>
              </c:ext>
            </c:extLst>
          </c:dPt>
          <c:dPt>
            <c:idx val="1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3-FBB6-4C4B-BC9D-E01CDF97898F}"/>
              </c:ext>
            </c:extLst>
          </c:dPt>
          <c:dPt>
            <c:idx val="1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4-FBB6-4C4B-BC9D-E01CDF97898F}"/>
              </c:ext>
            </c:extLst>
          </c:dPt>
          <c:dPt>
            <c:idx val="1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5-FBB6-4C4B-BC9D-E01CDF97898F}"/>
              </c:ext>
            </c:extLst>
          </c:dPt>
          <c:dPt>
            <c:idx val="1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6-FBB6-4C4B-BC9D-E01CDF97898F}"/>
              </c:ext>
            </c:extLst>
          </c:dPt>
          <c:dPt>
            <c:idx val="1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7-FBB6-4C4B-BC9D-E01CDF97898F}"/>
              </c:ext>
            </c:extLst>
          </c:dPt>
          <c:dPt>
            <c:idx val="1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8-FBB6-4C4B-BC9D-E01CDF97898F}"/>
              </c:ext>
            </c:extLst>
          </c:dPt>
          <c:dPt>
            <c:idx val="1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9-FBB6-4C4B-BC9D-E01CDF97898F}"/>
              </c:ext>
            </c:extLst>
          </c:dPt>
          <c:dPt>
            <c:idx val="1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A-FBB6-4C4B-BC9D-E01CDF97898F}"/>
              </c:ext>
            </c:extLst>
          </c:dPt>
          <c:dPt>
            <c:idx val="2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B-FBB6-4C4B-BC9D-E01CDF97898F}"/>
              </c:ext>
            </c:extLst>
          </c:dPt>
          <c:dPt>
            <c:idx val="2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C-FBB6-4C4B-BC9D-E01CDF97898F}"/>
              </c:ext>
            </c:extLst>
          </c:dPt>
          <c:dPt>
            <c:idx val="2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D-FBB6-4C4B-BC9D-E01CDF97898F}"/>
              </c:ext>
            </c:extLst>
          </c:dPt>
          <c:dPt>
            <c:idx val="2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E-FBB6-4C4B-BC9D-E01CDF97898F}"/>
              </c:ext>
            </c:extLst>
          </c:dPt>
          <c:dPt>
            <c:idx val="2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1F-FBB6-4C4B-BC9D-E01CDF97898F}"/>
              </c:ext>
            </c:extLst>
          </c:dPt>
          <c:dPt>
            <c:idx val="2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0-FBB6-4C4B-BC9D-E01CDF97898F}"/>
              </c:ext>
            </c:extLst>
          </c:dPt>
          <c:dPt>
            <c:idx val="26"/>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1-FBB6-4C4B-BC9D-E01CDF97898F}"/>
              </c:ext>
            </c:extLst>
          </c:dPt>
          <c:dPt>
            <c:idx val="27"/>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2-FBB6-4C4B-BC9D-E01CDF97898F}"/>
              </c:ext>
            </c:extLst>
          </c:dPt>
          <c:dPt>
            <c:idx val="2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3-FBB6-4C4B-BC9D-E01CDF97898F}"/>
              </c:ext>
            </c:extLst>
          </c:dPt>
          <c:dPt>
            <c:idx val="29"/>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4-FBB6-4C4B-BC9D-E01CDF97898F}"/>
              </c:ext>
            </c:extLst>
          </c:dPt>
          <c:dPt>
            <c:idx val="3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5-FBB6-4C4B-BC9D-E01CDF97898F}"/>
              </c:ext>
            </c:extLst>
          </c:dPt>
          <c:dPt>
            <c:idx val="31"/>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6-FBB6-4C4B-BC9D-E01CDF97898F}"/>
              </c:ext>
            </c:extLst>
          </c:dPt>
          <c:dPt>
            <c:idx val="32"/>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7-FBB6-4C4B-BC9D-E01CDF97898F}"/>
              </c:ext>
            </c:extLst>
          </c:dPt>
          <c:dPt>
            <c:idx val="33"/>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8-FBB6-4C4B-BC9D-E01CDF97898F}"/>
              </c:ext>
            </c:extLst>
          </c:dPt>
          <c:dPt>
            <c:idx val="3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29-FBB6-4C4B-BC9D-E01CDF97898F}"/>
              </c:ext>
            </c:extLst>
          </c:dPt>
          <c:dPt>
            <c:idx val="35"/>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45-8B23-4873-BDCA-5DC5EC9526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Auswertung!$C$20:$AL$20</c:f>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f>Auswertung!$C$29:$AL$29</c:f>
              <c:numCache>
                <c:formatCode>0.00</c:formatCode>
                <c:ptCount val="36"/>
                <c:pt idx="0">
                  <c:v>2.3083333333333336</c:v>
                </c:pt>
                <c:pt idx="1">
                  <c:v>2.8404040404040405</c:v>
                </c:pt>
                <c:pt idx="3">
                  <c:v>2.8333333333333335</c:v>
                </c:pt>
                <c:pt idx="4">
                  <c:v>3.3333333333333335</c:v>
                </c:pt>
                <c:pt idx="5">
                  <c:v>1.5</c:v>
                </c:pt>
                <c:pt idx="6">
                  <c:v>3.8333333333333335</c:v>
                </c:pt>
                <c:pt idx="7">
                  <c:v>3.5</c:v>
                </c:pt>
                <c:pt idx="8">
                  <c:v>1.5</c:v>
                </c:pt>
                <c:pt idx="9">
                  <c:v>3.2333333333333329</c:v>
                </c:pt>
                <c:pt idx="10">
                  <c:v>2.5</c:v>
                </c:pt>
                <c:pt idx="11">
                  <c:v>3.6666666666666665</c:v>
                </c:pt>
                <c:pt idx="12">
                  <c:v>1.6666666666666667</c:v>
                </c:pt>
                <c:pt idx="13">
                  <c:v>3.6666666666666665</c:v>
                </c:pt>
                <c:pt idx="14">
                  <c:v>3.6666666666666665</c:v>
                </c:pt>
                <c:pt idx="15">
                  <c:v>1.6666666666666667</c:v>
                </c:pt>
                <c:pt idx="16">
                  <c:v>2.3666666666666667</c:v>
                </c:pt>
                <c:pt idx="17">
                  <c:v>3.5</c:v>
                </c:pt>
                <c:pt idx="18">
                  <c:v>3.1666666666666665</c:v>
                </c:pt>
                <c:pt idx="19">
                  <c:v>1.6666666666666667</c:v>
                </c:pt>
                <c:pt idx="20">
                  <c:v>3.8333333333333335</c:v>
                </c:pt>
                <c:pt idx="21">
                  <c:v>3.6666666666666665</c:v>
                </c:pt>
                <c:pt idx="22">
                  <c:v>1.8333333333333333</c:v>
                </c:pt>
                <c:pt idx="23">
                  <c:v>3.4</c:v>
                </c:pt>
                <c:pt idx="24">
                  <c:v>2.1666666666666665</c:v>
                </c:pt>
                <c:pt idx="25">
                  <c:v>3.5</c:v>
                </c:pt>
                <c:pt idx="26">
                  <c:v>1.3333333333333333</c:v>
                </c:pt>
                <c:pt idx="27">
                  <c:v>3.6666666666666665</c:v>
                </c:pt>
                <c:pt idx="28">
                  <c:v>4</c:v>
                </c:pt>
                <c:pt idx="29">
                  <c:v>1.5</c:v>
                </c:pt>
                <c:pt idx="30">
                  <c:v>2.9</c:v>
                </c:pt>
                <c:pt idx="31">
                  <c:v>2.6666666666666665</c:v>
                </c:pt>
                <c:pt idx="32">
                  <c:v>3.3333333333333335</c:v>
                </c:pt>
                <c:pt idx="33">
                  <c:v>2.3333333333333335</c:v>
                </c:pt>
                <c:pt idx="34">
                  <c:v>3.1666666666666665</c:v>
                </c:pt>
                <c:pt idx="35">
                  <c:v>3.6666666666666665</c:v>
                </c:pt>
              </c:numCache>
            </c:numRef>
          </c:val>
          <c:extLst>
            <c:ext xmlns:c16="http://schemas.microsoft.com/office/drawing/2014/chart" uri="{C3380CC4-5D6E-409C-BE32-E72D297353CC}">
              <c16:uniqueId val="{00000004-FBB6-4C4B-BC9D-E01CDF97898F}"/>
            </c:ext>
          </c:extLst>
        </c:ser>
        <c:dLbls>
          <c:dLblPos val="outEnd"/>
          <c:showLegendKey val="0"/>
          <c:showVal val="1"/>
          <c:showCatName val="0"/>
          <c:showSerName val="0"/>
          <c:showPercent val="0"/>
          <c:showBubbleSize val="0"/>
        </c:dLbls>
        <c:gapWidth val="219"/>
        <c:overlap val="-27"/>
        <c:axId val="497537280"/>
        <c:axId val="497537608"/>
        <c:extLst>
          <c:ext xmlns:c15="http://schemas.microsoft.com/office/drawing/2012/chart" uri="{02D57815-91ED-43cb-92C2-25804820EDAC}">
            <c15:filteredBarSeries>
              <c15:ser>
                <c:idx val="0"/>
                <c:order val="0"/>
                <c:tx>
                  <c:strRef>
                    <c:extLst>
                      <c:ext uri="{02D57815-91ED-43cb-92C2-25804820EDAC}">
                        <c15:formulaRef>
                          <c15:sqref>Auswertung!$B$22</c15:sqref>
                        </c15:formulaRef>
                      </c:ext>
                    </c:extLst>
                    <c:strCache>
                      <c:ptCount val="1"/>
                      <c:pt idx="0">
                        <c:v>Ich streiche Textstellen an, z.B. mit einem Textmarker. </c:v>
                      </c:pt>
                    </c:strCache>
                  </c:strRef>
                </c:tx>
                <c:spPr>
                  <a:solidFill>
                    <a:schemeClr val="accent6">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c:ext uri="{02D57815-91ED-43cb-92C2-25804820EDAC}">
                        <c15:formulaRef>
                          <c15:sqref>Auswertung!$C$22:$K$22</c15:sqref>
                        </c15:formulaRef>
                      </c:ext>
                    </c:extLst>
                    <c:numCache>
                      <c:formatCode>0.00</c:formatCode>
                      <c:ptCount val="9"/>
                      <c:pt idx="0">
                        <c:v>2.2400000000000002</c:v>
                      </c:pt>
                      <c:pt idx="1">
                        <c:v>2.896969696969697</c:v>
                      </c:pt>
                      <c:pt idx="3" formatCode="0">
                        <c:v>3</c:v>
                      </c:pt>
                      <c:pt idx="4" formatCode="0">
                        <c:v>3</c:v>
                      </c:pt>
                      <c:pt idx="5" formatCode="0">
                        <c:v>1</c:v>
                      </c:pt>
                      <c:pt idx="6" formatCode="0">
                        <c:v>4</c:v>
                      </c:pt>
                      <c:pt idx="7" formatCode="0">
                        <c:v>4</c:v>
                      </c:pt>
                      <c:pt idx="8" formatCode="0">
                        <c:v>2</c:v>
                      </c:pt>
                    </c:numCache>
                  </c:numRef>
                </c:val>
                <c:extLst>
                  <c:ext xmlns:c16="http://schemas.microsoft.com/office/drawing/2014/chart" uri="{C3380CC4-5D6E-409C-BE32-E72D297353CC}">
                    <c16:uniqueId val="{00000005-FBB6-4C4B-BC9D-E01CDF97898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Auswertung!$B$23</c15:sqref>
                        </c15:formulaRef>
                      </c:ext>
                    </c:extLst>
                    <c:strCache>
                      <c:ptCount val="1"/>
                      <c:pt idx="0">
                        <c:v>Ich mache mir Notizen, z.B. am Textrand oder auf einem Blatt.</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Auswertung!$C$23:$K$23</c15:sqref>
                        </c15:formulaRef>
                      </c:ext>
                    </c:extLst>
                    <c:numCache>
                      <c:formatCode>0.00</c:formatCode>
                      <c:ptCount val="9"/>
                      <c:pt idx="0">
                        <c:v>1.96</c:v>
                      </c:pt>
                      <c:pt idx="1">
                        <c:v>3.0181818181818185</c:v>
                      </c:pt>
                      <c:pt idx="3" formatCode="0">
                        <c:v>2</c:v>
                      </c:pt>
                      <c:pt idx="4" formatCode="0">
                        <c:v>4</c:v>
                      </c:pt>
                      <c:pt idx="5" formatCode="0">
                        <c:v>2</c:v>
                      </c:pt>
                      <c:pt idx="6" formatCode="0">
                        <c:v>4</c:v>
                      </c:pt>
                      <c:pt idx="7" formatCode="0">
                        <c:v>4</c:v>
                      </c:pt>
                      <c:pt idx="8" formatCode="0">
                        <c:v>2</c:v>
                      </c:pt>
                    </c:numCache>
                  </c:numRef>
                </c:val>
                <c:extLst xmlns:c15="http://schemas.microsoft.com/office/drawing/2012/chart">
                  <c:ext xmlns:c16="http://schemas.microsoft.com/office/drawing/2014/chart" uri="{C3380CC4-5D6E-409C-BE32-E72D297353CC}">
                    <c16:uniqueId val="{00000006-FBB6-4C4B-BC9D-E01CDF97898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Auswertung!$B$24</c15:sqref>
                        </c15:formulaRef>
                      </c:ext>
                    </c:extLst>
                    <c:strCache>
                      <c:ptCount val="1"/>
                      <c:pt idx="0">
                        <c:v>Ich spreche mit anderen über das, was ich gelesen habe.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Auswertung!$C$24:$K$24</c15:sqref>
                        </c15:formulaRef>
                      </c:ext>
                    </c:extLst>
                    <c:numCache>
                      <c:formatCode>0.00</c:formatCode>
                      <c:ptCount val="9"/>
                      <c:pt idx="0">
                        <c:v>2.2200000000000002</c:v>
                      </c:pt>
                      <c:pt idx="1">
                        <c:v>2.8545454545454541</c:v>
                      </c:pt>
                      <c:pt idx="3" formatCode="0">
                        <c:v>3</c:v>
                      </c:pt>
                      <c:pt idx="4" formatCode="0">
                        <c:v>3</c:v>
                      </c:pt>
                      <c:pt idx="5" formatCode="0">
                        <c:v>2</c:v>
                      </c:pt>
                      <c:pt idx="6" formatCode="0">
                        <c:v>4</c:v>
                      </c:pt>
                      <c:pt idx="7" formatCode="0">
                        <c:v>4</c:v>
                      </c:pt>
                      <c:pt idx="8" formatCode="0">
                        <c:v>1</c:v>
                      </c:pt>
                    </c:numCache>
                  </c:numRef>
                </c:val>
                <c:extLst xmlns:c15="http://schemas.microsoft.com/office/drawing/2012/chart">
                  <c:ext xmlns:c16="http://schemas.microsoft.com/office/drawing/2014/chart" uri="{C3380CC4-5D6E-409C-BE32-E72D297353CC}">
                    <c16:uniqueId val="{00000007-FBB6-4C4B-BC9D-E01CDF97898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Auswertung!$B$25</c15:sqref>
                        </c15:formulaRef>
                      </c:ext>
                    </c:extLst>
                    <c:strCache>
                      <c:ptCount val="1"/>
                      <c:pt idx="0">
                        <c:v>Ich nehme mir Zeit, um über das, was ich gelesen habe, nachzudenken.</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Auswertung!$C$20:$AL$20</c15:sqref>
                        </c15:formulaRef>
                      </c:ext>
                    </c:extLst>
                    <c:strCache>
                      <c:ptCount val="36"/>
                      <c:pt idx="0">
                        <c:v>Referenzgruppe</c:v>
                      </c:pt>
                      <c:pt idx="1">
                        <c:v>Klasse</c:v>
                      </c:pt>
                      <c:pt idx="3">
                        <c:v>Schüler/in 1</c:v>
                      </c:pt>
                      <c:pt idx="4">
                        <c:v>Schüler/in 2</c:v>
                      </c:pt>
                      <c:pt idx="5">
                        <c:v>Schüler/in 3</c:v>
                      </c:pt>
                      <c:pt idx="6">
                        <c:v>Schüler/in 4</c:v>
                      </c:pt>
                      <c:pt idx="7">
                        <c:v>Schüler/in 5</c:v>
                      </c:pt>
                      <c:pt idx="8">
                        <c:v>Schüler/in 6</c:v>
                      </c:pt>
                      <c:pt idx="9">
                        <c:v>Schüler/in 7</c:v>
                      </c:pt>
                      <c:pt idx="10">
                        <c:v>Schüler/in 8</c:v>
                      </c:pt>
                      <c:pt idx="11">
                        <c:v>Schüler/in 9</c:v>
                      </c:pt>
                      <c:pt idx="12">
                        <c:v>Schüler/in 10</c:v>
                      </c:pt>
                      <c:pt idx="13">
                        <c:v>Schüler/in 11</c:v>
                      </c:pt>
                      <c:pt idx="14">
                        <c:v>Schüler/in 12</c:v>
                      </c:pt>
                      <c:pt idx="15">
                        <c:v>Schüler/in 13</c:v>
                      </c:pt>
                      <c:pt idx="16">
                        <c:v>Schüler/in 14</c:v>
                      </c:pt>
                      <c:pt idx="17">
                        <c:v>Schüler/in 15</c:v>
                      </c:pt>
                      <c:pt idx="18">
                        <c:v>Schüler/in 16</c:v>
                      </c:pt>
                      <c:pt idx="19">
                        <c:v>Schüler/in 17</c:v>
                      </c:pt>
                      <c:pt idx="20">
                        <c:v>Schüler/in 18</c:v>
                      </c:pt>
                      <c:pt idx="21">
                        <c:v>Schüler/in 19</c:v>
                      </c:pt>
                      <c:pt idx="22">
                        <c:v>Schüler/in 20</c:v>
                      </c:pt>
                      <c:pt idx="23">
                        <c:v>Schüler/in 21</c:v>
                      </c:pt>
                      <c:pt idx="24">
                        <c:v>Schüler/in 22</c:v>
                      </c:pt>
                      <c:pt idx="25">
                        <c:v>Schüler/in 23</c:v>
                      </c:pt>
                      <c:pt idx="26">
                        <c:v>Schüler/in 24</c:v>
                      </c:pt>
                      <c:pt idx="27">
                        <c:v>Schüler/in 25</c:v>
                      </c:pt>
                      <c:pt idx="28">
                        <c:v>Schüler/in 26</c:v>
                      </c:pt>
                      <c:pt idx="29">
                        <c:v>Schüler/in 27</c:v>
                      </c:pt>
                      <c:pt idx="30">
                        <c:v>Schüler/in 28</c:v>
                      </c:pt>
                      <c:pt idx="31">
                        <c:v>Schüler/in 29</c:v>
                      </c:pt>
                      <c:pt idx="32">
                        <c:v>Schüler/in 30</c:v>
                      </c:pt>
                      <c:pt idx="33">
                        <c:v>Schüler/in 31</c:v>
                      </c:pt>
                      <c:pt idx="34">
                        <c:v>Schüler/in 32</c:v>
                      </c:pt>
                      <c:pt idx="35">
                        <c:v>Schüler/in 33</c:v>
                      </c:pt>
                    </c:strCache>
                  </c:strRef>
                </c:cat>
                <c:val>
                  <c:numRef>
                    <c:extLst xmlns:c15="http://schemas.microsoft.com/office/drawing/2012/chart">
                      <c:ext xmlns:c15="http://schemas.microsoft.com/office/drawing/2012/chart" uri="{02D57815-91ED-43cb-92C2-25804820EDAC}">
                        <c15:formulaRef>
                          <c15:sqref>Auswertung!$C$25:$K$25</c15:sqref>
                        </c15:formulaRef>
                      </c:ext>
                    </c:extLst>
                    <c:numCache>
                      <c:formatCode>0.00</c:formatCode>
                      <c:ptCount val="9"/>
                      <c:pt idx="0">
                        <c:v>2.57</c:v>
                      </c:pt>
                      <c:pt idx="1">
                        <c:v>2.8181818181818183</c:v>
                      </c:pt>
                      <c:pt idx="3" formatCode="General">
                        <c:v>3</c:v>
                      </c:pt>
                      <c:pt idx="4" formatCode="General">
                        <c:v>4</c:v>
                      </c:pt>
                      <c:pt idx="5" formatCode="General">
                        <c:v>1</c:v>
                      </c:pt>
                      <c:pt idx="6" formatCode="General">
                        <c:v>3</c:v>
                      </c:pt>
                      <c:pt idx="7" formatCode="General">
                        <c:v>3</c:v>
                      </c:pt>
                      <c:pt idx="8" formatCode="General">
                        <c:v>2</c:v>
                      </c:pt>
                    </c:numCache>
                  </c:numRef>
                </c:val>
                <c:extLst xmlns:c15="http://schemas.microsoft.com/office/drawing/2012/chart">
                  <c:ext xmlns:c16="http://schemas.microsoft.com/office/drawing/2014/chart" uri="{C3380CC4-5D6E-409C-BE32-E72D297353CC}">
                    <c16:uniqueId val="{00000008-FBB6-4C4B-BC9D-E01CDF97898F}"/>
                  </c:ext>
                </c:extLst>
              </c15:ser>
            </c15:filteredBarSeries>
          </c:ext>
        </c:extLst>
      </c:barChart>
      <c:catAx>
        <c:axId val="49753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537608"/>
        <c:crosses val="autoZero"/>
        <c:auto val="1"/>
        <c:lblAlgn val="ctr"/>
        <c:lblOffset val="100"/>
        <c:noMultiLvlLbl val="0"/>
      </c:catAx>
      <c:valAx>
        <c:axId val="497537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53728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5'!$C$4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5'!$C$5:$C$11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3989-42C2-BBB2-44058DA2484F}"/>
            </c:ext>
          </c:extLst>
        </c:ser>
        <c:ser>
          <c:idx val="1"/>
          <c:order val="1"/>
          <c:tx>
            <c:strRef>
              <c:f>'SuS 5'!$D$4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5'!$D$5:$D$11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3989-42C2-BBB2-44058DA2484F}"/>
            </c:ext>
          </c:extLst>
        </c:ser>
        <c:ser>
          <c:idx val="2"/>
          <c:order val="2"/>
          <c:tx>
            <c:strRef>
              <c:f>'SuS 5'!$E$4</c:f>
              <c:strCache>
                <c:ptCount val="1"/>
                <c:pt idx="0">
                  <c:v>Schüler/in 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5'!$E$5:$E$11</c:f>
              <c:numCache>
                <c:formatCode>0</c:formatCode>
                <c:ptCount val="7"/>
                <c:pt idx="0">
                  <c:v>4</c:v>
                </c:pt>
                <c:pt idx="1">
                  <c:v>4</c:v>
                </c:pt>
                <c:pt idx="2">
                  <c:v>4</c:v>
                </c:pt>
                <c:pt idx="3">
                  <c:v>3</c:v>
                </c:pt>
                <c:pt idx="4">
                  <c:v>3</c:v>
                </c:pt>
                <c:pt idx="5">
                  <c:v>3</c:v>
                </c:pt>
                <c:pt idx="6" formatCode="0.00">
                  <c:v>3.5</c:v>
                </c:pt>
              </c:numCache>
            </c:numRef>
          </c:val>
          <c:extLst>
            <c:ext xmlns:c16="http://schemas.microsoft.com/office/drawing/2014/chart" uri="{C3380CC4-5D6E-409C-BE32-E72D297353CC}">
              <c16:uniqueId val="{00000002-3989-42C2-BBB2-44058DA2484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5'!$E$4</c:f>
              <c:strCache>
                <c:ptCount val="1"/>
                <c:pt idx="0">
                  <c:v>Schüler/in 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5'!$E$5:$E$11</c:f>
              <c:numCache>
                <c:formatCode>0</c:formatCode>
                <c:ptCount val="7"/>
                <c:pt idx="0">
                  <c:v>4</c:v>
                </c:pt>
                <c:pt idx="1">
                  <c:v>4</c:v>
                </c:pt>
                <c:pt idx="2">
                  <c:v>4</c:v>
                </c:pt>
                <c:pt idx="3">
                  <c:v>3</c:v>
                </c:pt>
                <c:pt idx="4">
                  <c:v>3</c:v>
                </c:pt>
                <c:pt idx="5">
                  <c:v>3</c:v>
                </c:pt>
                <c:pt idx="6" formatCode="0.00">
                  <c:v>3.5</c:v>
                </c:pt>
              </c:numCache>
            </c:numRef>
          </c:val>
          <c:extLst>
            <c:ext xmlns:c16="http://schemas.microsoft.com/office/drawing/2014/chart" uri="{C3380CC4-5D6E-409C-BE32-E72D297353CC}">
              <c16:uniqueId val="{00000000-B892-4307-ACAE-FD6FCFCC2B5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6'!$C$4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6'!$C$5:$C$11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AAED-4C81-9FB7-E881ABE6F08A}"/>
            </c:ext>
          </c:extLst>
        </c:ser>
        <c:ser>
          <c:idx val="1"/>
          <c:order val="1"/>
          <c:tx>
            <c:strRef>
              <c:f>'SuS 6'!$D$4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6'!$D$5:$D$11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AAED-4C81-9FB7-E881ABE6F08A}"/>
            </c:ext>
          </c:extLst>
        </c:ser>
        <c:ser>
          <c:idx val="2"/>
          <c:order val="2"/>
          <c:tx>
            <c:strRef>
              <c:f>'SuS 6'!$E$4</c:f>
              <c:strCache>
                <c:ptCount val="1"/>
                <c:pt idx="0">
                  <c:v>Schüler/in 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6'!$E$5:$E$11</c:f>
              <c:numCache>
                <c:formatCode>0</c:formatCode>
                <c:ptCount val="7"/>
                <c:pt idx="0">
                  <c:v>2</c:v>
                </c:pt>
                <c:pt idx="1">
                  <c:v>2</c:v>
                </c:pt>
                <c:pt idx="2">
                  <c:v>1</c:v>
                </c:pt>
                <c:pt idx="3">
                  <c:v>2</c:v>
                </c:pt>
                <c:pt idx="4">
                  <c:v>1</c:v>
                </c:pt>
                <c:pt idx="5">
                  <c:v>1</c:v>
                </c:pt>
                <c:pt idx="6" formatCode="0.00">
                  <c:v>1.5</c:v>
                </c:pt>
              </c:numCache>
            </c:numRef>
          </c:val>
          <c:extLst>
            <c:ext xmlns:c16="http://schemas.microsoft.com/office/drawing/2014/chart" uri="{C3380CC4-5D6E-409C-BE32-E72D297353CC}">
              <c16:uniqueId val="{00000002-AAED-4C81-9FB7-E881ABE6F08A}"/>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6'!$E$4</c:f>
              <c:strCache>
                <c:ptCount val="1"/>
                <c:pt idx="0">
                  <c:v>Schüler/in 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6'!$E$5:$E$11</c:f>
              <c:numCache>
                <c:formatCode>0</c:formatCode>
                <c:ptCount val="7"/>
                <c:pt idx="0">
                  <c:v>2</c:v>
                </c:pt>
                <c:pt idx="1">
                  <c:v>2</c:v>
                </c:pt>
                <c:pt idx="2">
                  <c:v>1</c:v>
                </c:pt>
                <c:pt idx="3">
                  <c:v>2</c:v>
                </c:pt>
                <c:pt idx="4">
                  <c:v>1</c:v>
                </c:pt>
                <c:pt idx="5">
                  <c:v>1</c:v>
                </c:pt>
                <c:pt idx="6" formatCode="0.00">
                  <c:v>1.5</c:v>
                </c:pt>
              </c:numCache>
            </c:numRef>
          </c:val>
          <c:extLst>
            <c:ext xmlns:c16="http://schemas.microsoft.com/office/drawing/2014/chart" uri="{C3380CC4-5D6E-409C-BE32-E72D297353CC}">
              <c16:uniqueId val="{00000000-7A8A-4122-A725-3F789F98246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7'!$C$4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7'!$C$5:$C$11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37C7-423A-8676-3DFB77FB5F70}"/>
            </c:ext>
          </c:extLst>
        </c:ser>
        <c:ser>
          <c:idx val="1"/>
          <c:order val="1"/>
          <c:tx>
            <c:strRef>
              <c:f>'SuS 7'!$D$4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7'!$D$5:$D$11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37C7-423A-8676-3DFB77FB5F70}"/>
            </c:ext>
          </c:extLst>
        </c:ser>
        <c:ser>
          <c:idx val="2"/>
          <c:order val="2"/>
          <c:tx>
            <c:strRef>
              <c:f>'SuS 7'!$E$4</c:f>
              <c:strCache>
                <c:ptCount val="1"/>
                <c:pt idx="0">
                  <c:v>Schüler/in 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7'!$E$5:$E$11</c:f>
              <c:numCache>
                <c:formatCode>0</c:formatCode>
                <c:ptCount val="7"/>
                <c:pt idx="0">
                  <c:v>3.4</c:v>
                </c:pt>
                <c:pt idx="1">
                  <c:v>3.2</c:v>
                </c:pt>
                <c:pt idx="2">
                  <c:v>2.8</c:v>
                </c:pt>
                <c:pt idx="3">
                  <c:v>4</c:v>
                </c:pt>
                <c:pt idx="4">
                  <c:v>3</c:v>
                </c:pt>
                <c:pt idx="5">
                  <c:v>3</c:v>
                </c:pt>
                <c:pt idx="6" formatCode="0.00">
                  <c:v>3.2333333333333329</c:v>
                </c:pt>
              </c:numCache>
            </c:numRef>
          </c:val>
          <c:extLst>
            <c:ext xmlns:c16="http://schemas.microsoft.com/office/drawing/2014/chart" uri="{C3380CC4-5D6E-409C-BE32-E72D297353CC}">
              <c16:uniqueId val="{00000002-37C7-423A-8676-3DFB77FB5F70}"/>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7'!$E$4</c:f>
              <c:strCache>
                <c:ptCount val="1"/>
                <c:pt idx="0">
                  <c:v>Schüler/in 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7'!$E$5:$E$11</c:f>
              <c:numCache>
                <c:formatCode>0</c:formatCode>
                <c:ptCount val="7"/>
                <c:pt idx="0">
                  <c:v>3.4</c:v>
                </c:pt>
                <c:pt idx="1">
                  <c:v>3.2</c:v>
                </c:pt>
                <c:pt idx="2">
                  <c:v>2.8</c:v>
                </c:pt>
                <c:pt idx="3">
                  <c:v>4</c:v>
                </c:pt>
                <c:pt idx="4">
                  <c:v>3</c:v>
                </c:pt>
                <c:pt idx="5">
                  <c:v>3</c:v>
                </c:pt>
                <c:pt idx="6" formatCode="0.00">
                  <c:v>3.2333333333333329</c:v>
                </c:pt>
              </c:numCache>
            </c:numRef>
          </c:val>
          <c:extLst>
            <c:ext xmlns:c16="http://schemas.microsoft.com/office/drawing/2014/chart" uri="{C3380CC4-5D6E-409C-BE32-E72D297353CC}">
              <c16:uniqueId val="{00000000-F772-40CE-A725-D724D582675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8'!$C$4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8'!$C$5:$C$11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2C3E-4148-8D6A-3DF46660DCF9}"/>
            </c:ext>
          </c:extLst>
        </c:ser>
        <c:ser>
          <c:idx val="1"/>
          <c:order val="1"/>
          <c:tx>
            <c:strRef>
              <c:f>'SuS 8'!$D$4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8'!$D$5:$D$11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2C3E-4148-8D6A-3DF46660DCF9}"/>
            </c:ext>
          </c:extLst>
        </c:ser>
        <c:ser>
          <c:idx val="2"/>
          <c:order val="2"/>
          <c:tx>
            <c:strRef>
              <c:f>'SuS 8'!$E$4</c:f>
              <c:strCache>
                <c:ptCount val="1"/>
                <c:pt idx="0">
                  <c:v>Schüler/in 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8'!$E$5:$E$11</c:f>
              <c:numCache>
                <c:formatCode>0</c:formatCode>
                <c:ptCount val="7"/>
                <c:pt idx="0">
                  <c:v>3</c:v>
                </c:pt>
                <c:pt idx="1">
                  <c:v>2</c:v>
                </c:pt>
                <c:pt idx="2">
                  <c:v>3</c:v>
                </c:pt>
                <c:pt idx="3">
                  <c:v>3</c:v>
                </c:pt>
                <c:pt idx="4">
                  <c:v>2</c:v>
                </c:pt>
                <c:pt idx="5">
                  <c:v>2</c:v>
                </c:pt>
                <c:pt idx="6" formatCode="0.00">
                  <c:v>2.5</c:v>
                </c:pt>
              </c:numCache>
            </c:numRef>
          </c:val>
          <c:extLst>
            <c:ext xmlns:c16="http://schemas.microsoft.com/office/drawing/2014/chart" uri="{C3380CC4-5D6E-409C-BE32-E72D297353CC}">
              <c16:uniqueId val="{00000002-2C3E-4148-8D6A-3DF46660DCF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8'!$E$4</c:f>
              <c:strCache>
                <c:ptCount val="1"/>
                <c:pt idx="0">
                  <c:v>Schüler/in 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8'!$E$5:$E$11</c:f>
              <c:numCache>
                <c:formatCode>0</c:formatCode>
                <c:ptCount val="7"/>
                <c:pt idx="0">
                  <c:v>3</c:v>
                </c:pt>
                <c:pt idx="1">
                  <c:v>2</c:v>
                </c:pt>
                <c:pt idx="2">
                  <c:v>3</c:v>
                </c:pt>
                <c:pt idx="3">
                  <c:v>3</c:v>
                </c:pt>
                <c:pt idx="4">
                  <c:v>2</c:v>
                </c:pt>
                <c:pt idx="5">
                  <c:v>2</c:v>
                </c:pt>
                <c:pt idx="6" formatCode="0.00">
                  <c:v>2.5</c:v>
                </c:pt>
              </c:numCache>
            </c:numRef>
          </c:val>
          <c:extLst>
            <c:ext xmlns:c16="http://schemas.microsoft.com/office/drawing/2014/chart" uri="{C3380CC4-5D6E-409C-BE32-E72D297353CC}">
              <c16:uniqueId val="{00000000-4C62-44F6-A59D-9D7C3F80934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9'!$C$4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9'!$C$5:$C$11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22C1-4EEB-97DB-54DC87B518B9}"/>
            </c:ext>
          </c:extLst>
        </c:ser>
        <c:ser>
          <c:idx val="1"/>
          <c:order val="1"/>
          <c:tx>
            <c:strRef>
              <c:f>'SuS 9'!$D$4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9'!$D$5:$D$11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22C1-4EEB-97DB-54DC87B518B9}"/>
            </c:ext>
          </c:extLst>
        </c:ser>
        <c:ser>
          <c:idx val="2"/>
          <c:order val="2"/>
          <c:tx>
            <c:strRef>
              <c:f>'SuS 9'!$E$4</c:f>
              <c:strCache>
                <c:ptCount val="1"/>
                <c:pt idx="0">
                  <c:v>Schüler/in 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9'!$E$5:$E$11</c:f>
              <c:numCache>
                <c:formatCode>0</c:formatCode>
                <c:ptCount val="7"/>
                <c:pt idx="0">
                  <c:v>3</c:v>
                </c:pt>
                <c:pt idx="1">
                  <c:v>4</c:v>
                </c:pt>
                <c:pt idx="2">
                  <c:v>3</c:v>
                </c:pt>
                <c:pt idx="3">
                  <c:v>4</c:v>
                </c:pt>
                <c:pt idx="4">
                  <c:v>4</c:v>
                </c:pt>
                <c:pt idx="5">
                  <c:v>4</c:v>
                </c:pt>
                <c:pt idx="6" formatCode="0.00">
                  <c:v>3.6666666666666665</c:v>
                </c:pt>
              </c:numCache>
            </c:numRef>
          </c:val>
          <c:extLst>
            <c:ext xmlns:c16="http://schemas.microsoft.com/office/drawing/2014/chart" uri="{C3380CC4-5D6E-409C-BE32-E72D297353CC}">
              <c16:uniqueId val="{00000002-22C1-4EEB-97DB-54DC87B518B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9'!$E$4</c:f>
              <c:strCache>
                <c:ptCount val="1"/>
                <c:pt idx="0">
                  <c:v>Schüler/in 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9'!$E$5:$E$11</c:f>
              <c:numCache>
                <c:formatCode>0</c:formatCode>
                <c:ptCount val="7"/>
                <c:pt idx="0">
                  <c:v>3</c:v>
                </c:pt>
                <c:pt idx="1">
                  <c:v>4</c:v>
                </c:pt>
                <c:pt idx="2">
                  <c:v>3</c:v>
                </c:pt>
                <c:pt idx="3">
                  <c:v>4</c:v>
                </c:pt>
                <c:pt idx="4">
                  <c:v>4</c:v>
                </c:pt>
                <c:pt idx="5">
                  <c:v>4</c:v>
                </c:pt>
                <c:pt idx="6" formatCode="0.00">
                  <c:v>3.6666666666666665</c:v>
                </c:pt>
              </c:numCache>
            </c:numRef>
          </c:val>
          <c:extLst>
            <c:ext xmlns:c16="http://schemas.microsoft.com/office/drawing/2014/chart" uri="{C3380CC4-5D6E-409C-BE32-E72D297353CC}">
              <c16:uniqueId val="{00000000-FC81-44A0-A11C-398163C5FF70}"/>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EFE4-984B-8A2D-67C443D83C08}"/>
            </c:ext>
          </c:extLst>
        </c:ser>
        <c:ser>
          <c:idx val="1"/>
          <c:order val="1"/>
          <c:tx>
            <c:strRef>
              <c:f>'SuS 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EFE4-984B-8A2D-67C443D83C08}"/>
            </c:ext>
          </c:extLst>
        </c:ser>
        <c:ser>
          <c:idx val="2"/>
          <c:order val="2"/>
          <c:tx>
            <c:strRef>
              <c:f>'SuS 1'!$E$4</c:f>
              <c:strCache>
                <c:ptCount val="1"/>
                <c:pt idx="0">
                  <c:v>Schüler/in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1'!$E$5:$E$11</c:f>
              <c:numCache>
                <c:formatCode>0</c:formatCode>
                <c:ptCount val="7"/>
                <c:pt idx="0">
                  <c:v>3</c:v>
                </c:pt>
                <c:pt idx="1">
                  <c:v>2</c:v>
                </c:pt>
                <c:pt idx="2">
                  <c:v>3</c:v>
                </c:pt>
                <c:pt idx="3">
                  <c:v>3</c:v>
                </c:pt>
                <c:pt idx="4">
                  <c:v>3</c:v>
                </c:pt>
                <c:pt idx="5">
                  <c:v>3</c:v>
                </c:pt>
                <c:pt idx="6" formatCode="0.00">
                  <c:v>2.8333333333333335</c:v>
                </c:pt>
              </c:numCache>
            </c:numRef>
          </c:val>
          <c:extLst>
            <c:ext xmlns:c16="http://schemas.microsoft.com/office/drawing/2014/chart" uri="{C3380CC4-5D6E-409C-BE32-E72D297353CC}">
              <c16:uniqueId val="{00000002-EFE4-984B-8A2D-67C443D83C0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10'!$C$4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10'!$C$5:$C$11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3D51-43CC-B427-5C7A5BE3B45F}"/>
            </c:ext>
          </c:extLst>
        </c:ser>
        <c:ser>
          <c:idx val="1"/>
          <c:order val="1"/>
          <c:tx>
            <c:strRef>
              <c:f>'SuS 10'!$D$4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10'!$D$5:$D$11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3D51-43CC-B427-5C7A5BE3B45F}"/>
            </c:ext>
          </c:extLst>
        </c:ser>
        <c:ser>
          <c:idx val="2"/>
          <c:order val="2"/>
          <c:tx>
            <c:strRef>
              <c:f>'SuS 10'!$E$4</c:f>
              <c:strCache>
                <c:ptCount val="1"/>
                <c:pt idx="0">
                  <c:v>Schüler/in 10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10'!$E$5:$E$11</c:f>
              <c:numCache>
                <c:formatCode>0</c:formatCode>
                <c:ptCount val="7"/>
                <c:pt idx="0">
                  <c:v>1</c:v>
                </c:pt>
                <c:pt idx="1">
                  <c:v>2</c:v>
                </c:pt>
                <c:pt idx="2">
                  <c:v>2</c:v>
                </c:pt>
                <c:pt idx="3">
                  <c:v>1</c:v>
                </c:pt>
                <c:pt idx="4">
                  <c:v>2</c:v>
                </c:pt>
                <c:pt idx="5">
                  <c:v>2</c:v>
                </c:pt>
                <c:pt idx="6" formatCode="0.00">
                  <c:v>1.6666666666666667</c:v>
                </c:pt>
              </c:numCache>
            </c:numRef>
          </c:val>
          <c:extLst>
            <c:ext xmlns:c16="http://schemas.microsoft.com/office/drawing/2014/chart" uri="{C3380CC4-5D6E-409C-BE32-E72D297353CC}">
              <c16:uniqueId val="{00000002-3D51-43CC-B427-5C7A5BE3B45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10'!$E$4</c:f>
              <c:strCache>
                <c:ptCount val="1"/>
                <c:pt idx="0">
                  <c:v>Schüler/in 10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10'!$E$5:$E$11</c:f>
              <c:numCache>
                <c:formatCode>0</c:formatCode>
                <c:ptCount val="7"/>
                <c:pt idx="0">
                  <c:v>1</c:v>
                </c:pt>
                <c:pt idx="1">
                  <c:v>2</c:v>
                </c:pt>
                <c:pt idx="2">
                  <c:v>2</c:v>
                </c:pt>
                <c:pt idx="3">
                  <c:v>1</c:v>
                </c:pt>
                <c:pt idx="4">
                  <c:v>2</c:v>
                </c:pt>
                <c:pt idx="5">
                  <c:v>2</c:v>
                </c:pt>
                <c:pt idx="6" formatCode="0.00">
                  <c:v>1.6666666666666667</c:v>
                </c:pt>
              </c:numCache>
            </c:numRef>
          </c:val>
          <c:extLst>
            <c:ext xmlns:c16="http://schemas.microsoft.com/office/drawing/2014/chart" uri="{C3380CC4-5D6E-409C-BE32-E72D297353CC}">
              <c16:uniqueId val="{00000000-2C6D-4DDE-8B0A-8CD3EA41E17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11'!$C$5:$C$11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301F-4DDA-A0C9-C985E92D27D8}"/>
            </c:ext>
          </c:extLst>
        </c:ser>
        <c:ser>
          <c:idx val="1"/>
          <c:order val="1"/>
          <c:tx>
            <c:strRef>
              <c:f>'SuS 11'!$D$4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11'!$D$5:$D$11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301F-4DDA-A0C9-C985E92D27D8}"/>
            </c:ext>
          </c:extLst>
        </c:ser>
        <c:ser>
          <c:idx val="2"/>
          <c:order val="2"/>
          <c:tx>
            <c:strRef>
              <c:f>'SuS 11'!$E$4</c:f>
              <c:strCache>
                <c:ptCount val="1"/>
                <c:pt idx="0">
                  <c:v>Schüler/in 11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11'!$E$5:$E$11</c:f>
              <c:numCache>
                <c:formatCode>0</c:formatCode>
                <c:ptCount val="7"/>
                <c:pt idx="0">
                  <c:v>4</c:v>
                </c:pt>
                <c:pt idx="1">
                  <c:v>4</c:v>
                </c:pt>
                <c:pt idx="2">
                  <c:v>4</c:v>
                </c:pt>
                <c:pt idx="3">
                  <c:v>3</c:v>
                </c:pt>
                <c:pt idx="4">
                  <c:v>3</c:v>
                </c:pt>
                <c:pt idx="5">
                  <c:v>4</c:v>
                </c:pt>
                <c:pt idx="6" formatCode="0.00">
                  <c:v>3.6666666666666665</c:v>
                </c:pt>
              </c:numCache>
            </c:numRef>
          </c:val>
          <c:extLst>
            <c:ext xmlns:c16="http://schemas.microsoft.com/office/drawing/2014/chart" uri="{C3380CC4-5D6E-409C-BE32-E72D297353CC}">
              <c16:uniqueId val="{00000002-301F-4DDA-A0C9-C985E92D27D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11'!$E$4</c:f>
              <c:strCache>
                <c:ptCount val="1"/>
                <c:pt idx="0">
                  <c:v>Schüler/in 11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11'!$E$5:$E$11</c:f>
              <c:numCache>
                <c:formatCode>0</c:formatCode>
                <c:ptCount val="7"/>
                <c:pt idx="0">
                  <c:v>4</c:v>
                </c:pt>
                <c:pt idx="1">
                  <c:v>4</c:v>
                </c:pt>
                <c:pt idx="2">
                  <c:v>4</c:v>
                </c:pt>
                <c:pt idx="3">
                  <c:v>3</c:v>
                </c:pt>
                <c:pt idx="4">
                  <c:v>3</c:v>
                </c:pt>
                <c:pt idx="5">
                  <c:v>4</c:v>
                </c:pt>
                <c:pt idx="6" formatCode="0.00">
                  <c:v>3.6666666666666665</c:v>
                </c:pt>
              </c:numCache>
            </c:numRef>
          </c:val>
          <c:extLst>
            <c:ext xmlns:c16="http://schemas.microsoft.com/office/drawing/2014/chart" uri="{C3380CC4-5D6E-409C-BE32-E72D297353CC}">
              <c16:uniqueId val="{00000000-CB26-42C3-A708-0034366F353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12'!$C$5:$C$11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1CBE-4C05-B2F6-51BD19D64CE7}"/>
            </c:ext>
          </c:extLst>
        </c:ser>
        <c:ser>
          <c:idx val="1"/>
          <c:order val="1"/>
          <c:tx>
            <c:strRef>
              <c:f>'SuS 12'!$D$4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12'!$D$5:$D$11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1CBE-4C05-B2F6-51BD19D64CE7}"/>
            </c:ext>
          </c:extLst>
        </c:ser>
        <c:ser>
          <c:idx val="2"/>
          <c:order val="2"/>
          <c:tx>
            <c:strRef>
              <c:f>'SuS 12'!$E$4</c:f>
              <c:strCache>
                <c:ptCount val="1"/>
                <c:pt idx="0">
                  <c:v>Schüler/in 12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12'!$E$5:$E$11</c:f>
              <c:numCache>
                <c:formatCode>0</c:formatCode>
                <c:ptCount val="7"/>
                <c:pt idx="0">
                  <c:v>3</c:v>
                </c:pt>
                <c:pt idx="1">
                  <c:v>4</c:v>
                </c:pt>
                <c:pt idx="2">
                  <c:v>4</c:v>
                </c:pt>
                <c:pt idx="3">
                  <c:v>4</c:v>
                </c:pt>
                <c:pt idx="4">
                  <c:v>4</c:v>
                </c:pt>
                <c:pt idx="5">
                  <c:v>3</c:v>
                </c:pt>
                <c:pt idx="6" formatCode="0.00">
                  <c:v>3.6666666666666665</c:v>
                </c:pt>
              </c:numCache>
            </c:numRef>
          </c:val>
          <c:extLst>
            <c:ext xmlns:c16="http://schemas.microsoft.com/office/drawing/2014/chart" uri="{C3380CC4-5D6E-409C-BE32-E72D297353CC}">
              <c16:uniqueId val="{00000002-1CBE-4C05-B2F6-51BD19D64CE7}"/>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12'!$E$4</c:f>
              <c:strCache>
                <c:ptCount val="1"/>
                <c:pt idx="0">
                  <c:v>Schüler/in 12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12'!$E$5:$E$11</c:f>
              <c:numCache>
                <c:formatCode>0</c:formatCode>
                <c:ptCount val="7"/>
                <c:pt idx="0">
                  <c:v>3</c:v>
                </c:pt>
                <c:pt idx="1">
                  <c:v>4</c:v>
                </c:pt>
                <c:pt idx="2">
                  <c:v>4</c:v>
                </c:pt>
                <c:pt idx="3">
                  <c:v>4</c:v>
                </c:pt>
                <c:pt idx="4">
                  <c:v>4</c:v>
                </c:pt>
                <c:pt idx="5">
                  <c:v>3</c:v>
                </c:pt>
                <c:pt idx="6" formatCode="0.00">
                  <c:v>3.6666666666666665</c:v>
                </c:pt>
              </c:numCache>
            </c:numRef>
          </c:val>
          <c:extLst>
            <c:ext xmlns:c16="http://schemas.microsoft.com/office/drawing/2014/chart" uri="{C3380CC4-5D6E-409C-BE32-E72D297353CC}">
              <c16:uniqueId val="{00000000-E84A-4DA4-927B-A2F6D2124C6B}"/>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13'!$C$5:$C$11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F784-43B6-A762-028E342B7257}"/>
            </c:ext>
          </c:extLst>
        </c:ser>
        <c:ser>
          <c:idx val="1"/>
          <c:order val="1"/>
          <c:tx>
            <c:strRef>
              <c:f>'SuS 13'!$D$4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13'!$D$5:$D$11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F784-43B6-A762-028E342B7257}"/>
            </c:ext>
          </c:extLst>
        </c:ser>
        <c:ser>
          <c:idx val="2"/>
          <c:order val="2"/>
          <c:tx>
            <c:strRef>
              <c:f>'SuS 13'!$E$4</c:f>
              <c:strCache>
                <c:ptCount val="1"/>
                <c:pt idx="0">
                  <c:v>Schüler/in 13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13'!$E$5:$E$11</c:f>
              <c:numCache>
                <c:formatCode>0</c:formatCode>
                <c:ptCount val="7"/>
                <c:pt idx="0">
                  <c:v>2</c:v>
                </c:pt>
                <c:pt idx="1">
                  <c:v>2</c:v>
                </c:pt>
                <c:pt idx="2">
                  <c:v>1</c:v>
                </c:pt>
                <c:pt idx="3">
                  <c:v>1</c:v>
                </c:pt>
                <c:pt idx="4">
                  <c:v>3</c:v>
                </c:pt>
                <c:pt idx="5">
                  <c:v>1</c:v>
                </c:pt>
                <c:pt idx="6" formatCode="0.00">
                  <c:v>1.6666666666666667</c:v>
                </c:pt>
              </c:numCache>
            </c:numRef>
          </c:val>
          <c:extLst>
            <c:ext xmlns:c16="http://schemas.microsoft.com/office/drawing/2014/chart" uri="{C3380CC4-5D6E-409C-BE32-E72D297353CC}">
              <c16:uniqueId val="{00000002-F784-43B6-A762-028E342B7257}"/>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13'!$E$4</c:f>
              <c:strCache>
                <c:ptCount val="1"/>
                <c:pt idx="0">
                  <c:v>Schüler/in 13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13'!$E$5:$E$11</c:f>
              <c:numCache>
                <c:formatCode>0</c:formatCode>
                <c:ptCount val="7"/>
                <c:pt idx="0">
                  <c:v>2</c:v>
                </c:pt>
                <c:pt idx="1">
                  <c:v>2</c:v>
                </c:pt>
                <c:pt idx="2">
                  <c:v>1</c:v>
                </c:pt>
                <c:pt idx="3">
                  <c:v>1</c:v>
                </c:pt>
                <c:pt idx="4">
                  <c:v>3</c:v>
                </c:pt>
                <c:pt idx="5">
                  <c:v>1</c:v>
                </c:pt>
                <c:pt idx="6" formatCode="0.00">
                  <c:v>1.6666666666666667</c:v>
                </c:pt>
              </c:numCache>
            </c:numRef>
          </c:val>
          <c:extLst>
            <c:ext xmlns:c16="http://schemas.microsoft.com/office/drawing/2014/chart" uri="{C3380CC4-5D6E-409C-BE32-E72D297353CC}">
              <c16:uniqueId val="{00000000-2392-4239-84DA-C46480DA913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14'!$C$4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14'!$C$5:$C$11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7228-4A81-AD93-65AF8125BF38}"/>
            </c:ext>
          </c:extLst>
        </c:ser>
        <c:ser>
          <c:idx val="1"/>
          <c:order val="1"/>
          <c:tx>
            <c:strRef>
              <c:f>'SuS 14'!$D$4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14'!$D$5:$D$11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7228-4A81-AD93-65AF8125BF38}"/>
            </c:ext>
          </c:extLst>
        </c:ser>
        <c:ser>
          <c:idx val="2"/>
          <c:order val="2"/>
          <c:tx>
            <c:strRef>
              <c:f>'SuS 14'!$E$4</c:f>
              <c:strCache>
                <c:ptCount val="1"/>
                <c:pt idx="0">
                  <c:v>Schüler/in 14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14'!$E$5:$E$11</c:f>
              <c:numCache>
                <c:formatCode>0</c:formatCode>
                <c:ptCount val="7"/>
                <c:pt idx="0">
                  <c:v>3.4</c:v>
                </c:pt>
                <c:pt idx="1">
                  <c:v>2</c:v>
                </c:pt>
                <c:pt idx="2">
                  <c:v>2.8</c:v>
                </c:pt>
                <c:pt idx="3">
                  <c:v>2</c:v>
                </c:pt>
                <c:pt idx="4">
                  <c:v>2</c:v>
                </c:pt>
                <c:pt idx="5">
                  <c:v>2</c:v>
                </c:pt>
                <c:pt idx="6" formatCode="0.00">
                  <c:v>2.3666666666666667</c:v>
                </c:pt>
              </c:numCache>
            </c:numRef>
          </c:val>
          <c:extLst>
            <c:ext xmlns:c16="http://schemas.microsoft.com/office/drawing/2014/chart" uri="{C3380CC4-5D6E-409C-BE32-E72D297353CC}">
              <c16:uniqueId val="{00000002-7228-4A81-AD93-65AF8125BF3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14'!$E$4</c:f>
              <c:strCache>
                <c:ptCount val="1"/>
                <c:pt idx="0">
                  <c:v>Schüler/in 14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14'!$E$5:$E$11</c:f>
              <c:numCache>
                <c:formatCode>0</c:formatCode>
                <c:ptCount val="7"/>
                <c:pt idx="0">
                  <c:v>3.4</c:v>
                </c:pt>
                <c:pt idx="1">
                  <c:v>2</c:v>
                </c:pt>
                <c:pt idx="2">
                  <c:v>2.8</c:v>
                </c:pt>
                <c:pt idx="3">
                  <c:v>2</c:v>
                </c:pt>
                <c:pt idx="4">
                  <c:v>2</c:v>
                </c:pt>
                <c:pt idx="5">
                  <c:v>2</c:v>
                </c:pt>
                <c:pt idx="6" formatCode="0.00">
                  <c:v>2.3666666666666667</c:v>
                </c:pt>
              </c:numCache>
            </c:numRef>
          </c:val>
          <c:extLst>
            <c:ext xmlns:c16="http://schemas.microsoft.com/office/drawing/2014/chart" uri="{C3380CC4-5D6E-409C-BE32-E72D297353CC}">
              <c16:uniqueId val="{00000000-4A49-474C-A942-33E35CDC48D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1'!$E$4</c:f>
              <c:strCache>
                <c:ptCount val="1"/>
                <c:pt idx="0">
                  <c:v>Schüler/in 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1'!$E$5:$E$11</c:f>
              <c:numCache>
                <c:formatCode>0</c:formatCode>
                <c:ptCount val="7"/>
                <c:pt idx="0">
                  <c:v>3</c:v>
                </c:pt>
                <c:pt idx="1">
                  <c:v>2</c:v>
                </c:pt>
                <c:pt idx="2">
                  <c:v>3</c:v>
                </c:pt>
                <c:pt idx="3">
                  <c:v>3</c:v>
                </c:pt>
                <c:pt idx="4">
                  <c:v>3</c:v>
                </c:pt>
                <c:pt idx="5">
                  <c:v>3</c:v>
                </c:pt>
                <c:pt idx="6" formatCode="0.00">
                  <c:v>2.8333333333333335</c:v>
                </c:pt>
              </c:numCache>
            </c:numRef>
          </c:val>
          <c:extLst>
            <c:ext xmlns:c16="http://schemas.microsoft.com/office/drawing/2014/chart" uri="{C3380CC4-5D6E-409C-BE32-E72D297353CC}">
              <c16:uniqueId val="{00000002-40C4-1B46-B357-8C779F3671DC}"/>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15'!$C$4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15'!$C$5:$C$11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7E0B-489A-B4E3-3FB4B9ADCE38}"/>
            </c:ext>
          </c:extLst>
        </c:ser>
        <c:ser>
          <c:idx val="1"/>
          <c:order val="1"/>
          <c:tx>
            <c:strRef>
              <c:f>'SuS 15'!$D$4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15'!$D$5:$D$11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7E0B-489A-B4E3-3FB4B9ADCE38}"/>
            </c:ext>
          </c:extLst>
        </c:ser>
        <c:ser>
          <c:idx val="2"/>
          <c:order val="2"/>
          <c:tx>
            <c:strRef>
              <c:f>'SuS 15'!$E$4</c:f>
              <c:strCache>
                <c:ptCount val="1"/>
                <c:pt idx="0">
                  <c:v>Schüler/in 15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15'!$E$5:$E$11</c:f>
              <c:numCache>
                <c:formatCode>0</c:formatCode>
                <c:ptCount val="7"/>
                <c:pt idx="0">
                  <c:v>4</c:v>
                </c:pt>
                <c:pt idx="1">
                  <c:v>2</c:v>
                </c:pt>
                <c:pt idx="2">
                  <c:v>3</c:v>
                </c:pt>
                <c:pt idx="3">
                  <c:v>4</c:v>
                </c:pt>
                <c:pt idx="4">
                  <c:v>4</c:v>
                </c:pt>
                <c:pt idx="5">
                  <c:v>4</c:v>
                </c:pt>
                <c:pt idx="6" formatCode="0.00">
                  <c:v>3.5</c:v>
                </c:pt>
              </c:numCache>
            </c:numRef>
          </c:val>
          <c:extLst>
            <c:ext xmlns:c16="http://schemas.microsoft.com/office/drawing/2014/chart" uri="{C3380CC4-5D6E-409C-BE32-E72D297353CC}">
              <c16:uniqueId val="{00000002-7E0B-489A-B4E3-3FB4B9ADCE3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15'!$E$4</c:f>
              <c:strCache>
                <c:ptCount val="1"/>
                <c:pt idx="0">
                  <c:v>Schüler/in 15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15'!$E$5:$E$11</c:f>
              <c:numCache>
                <c:formatCode>0</c:formatCode>
                <c:ptCount val="7"/>
                <c:pt idx="0">
                  <c:v>4</c:v>
                </c:pt>
                <c:pt idx="1">
                  <c:v>2</c:v>
                </c:pt>
                <c:pt idx="2">
                  <c:v>3</c:v>
                </c:pt>
                <c:pt idx="3">
                  <c:v>4</c:v>
                </c:pt>
                <c:pt idx="4">
                  <c:v>4</c:v>
                </c:pt>
                <c:pt idx="5">
                  <c:v>4</c:v>
                </c:pt>
                <c:pt idx="6" formatCode="0.00">
                  <c:v>3.5</c:v>
                </c:pt>
              </c:numCache>
            </c:numRef>
          </c:val>
          <c:extLst>
            <c:ext xmlns:c16="http://schemas.microsoft.com/office/drawing/2014/chart" uri="{C3380CC4-5D6E-409C-BE32-E72D297353CC}">
              <c16:uniqueId val="{00000000-6282-46F1-ABFF-ECBA5135BAFC}"/>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16'!$C$4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16'!$C$5:$C$11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06FB-4EF5-BA16-4DEFA5D7B666}"/>
            </c:ext>
          </c:extLst>
        </c:ser>
        <c:ser>
          <c:idx val="1"/>
          <c:order val="1"/>
          <c:tx>
            <c:strRef>
              <c:f>'SuS 16'!$D$4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16'!$D$5:$D$11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06FB-4EF5-BA16-4DEFA5D7B666}"/>
            </c:ext>
          </c:extLst>
        </c:ser>
        <c:ser>
          <c:idx val="2"/>
          <c:order val="2"/>
          <c:tx>
            <c:strRef>
              <c:f>'SuS 16'!$E$4</c:f>
              <c:strCache>
                <c:ptCount val="1"/>
                <c:pt idx="0">
                  <c:v>Schüler/in 16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16'!$E$5:$E$11</c:f>
              <c:numCache>
                <c:formatCode>0</c:formatCode>
                <c:ptCount val="7"/>
                <c:pt idx="0">
                  <c:v>3</c:v>
                </c:pt>
                <c:pt idx="1">
                  <c:v>4</c:v>
                </c:pt>
                <c:pt idx="2">
                  <c:v>3</c:v>
                </c:pt>
                <c:pt idx="3">
                  <c:v>3</c:v>
                </c:pt>
                <c:pt idx="4">
                  <c:v>3</c:v>
                </c:pt>
                <c:pt idx="5">
                  <c:v>3</c:v>
                </c:pt>
                <c:pt idx="6" formatCode="0.00">
                  <c:v>3.1666666666666665</c:v>
                </c:pt>
              </c:numCache>
            </c:numRef>
          </c:val>
          <c:extLst>
            <c:ext xmlns:c16="http://schemas.microsoft.com/office/drawing/2014/chart" uri="{C3380CC4-5D6E-409C-BE32-E72D297353CC}">
              <c16:uniqueId val="{00000002-06FB-4EF5-BA16-4DEFA5D7B66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16'!$E$4</c:f>
              <c:strCache>
                <c:ptCount val="1"/>
                <c:pt idx="0">
                  <c:v>Schüler/in 16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16'!$E$5:$E$11</c:f>
              <c:numCache>
                <c:formatCode>0</c:formatCode>
                <c:ptCount val="7"/>
                <c:pt idx="0">
                  <c:v>3</c:v>
                </c:pt>
                <c:pt idx="1">
                  <c:v>4</c:v>
                </c:pt>
                <c:pt idx="2">
                  <c:v>3</c:v>
                </c:pt>
                <c:pt idx="3">
                  <c:v>3</c:v>
                </c:pt>
                <c:pt idx="4">
                  <c:v>3</c:v>
                </c:pt>
                <c:pt idx="5">
                  <c:v>3</c:v>
                </c:pt>
                <c:pt idx="6" formatCode="0.00">
                  <c:v>3.1666666666666665</c:v>
                </c:pt>
              </c:numCache>
            </c:numRef>
          </c:val>
          <c:extLst>
            <c:ext xmlns:c16="http://schemas.microsoft.com/office/drawing/2014/chart" uri="{C3380CC4-5D6E-409C-BE32-E72D297353CC}">
              <c16:uniqueId val="{00000000-ACE7-4541-85BE-0F43377553D4}"/>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17'!$C$4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17'!$C$5:$C$11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B006-45FB-A966-C1514074D91F}"/>
            </c:ext>
          </c:extLst>
        </c:ser>
        <c:ser>
          <c:idx val="1"/>
          <c:order val="1"/>
          <c:tx>
            <c:strRef>
              <c:f>'SuS 17'!$D$4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17'!$D$5:$D$11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B006-45FB-A966-C1514074D91F}"/>
            </c:ext>
          </c:extLst>
        </c:ser>
        <c:ser>
          <c:idx val="2"/>
          <c:order val="2"/>
          <c:tx>
            <c:strRef>
              <c:f>'SuS 17'!$E$4</c:f>
              <c:strCache>
                <c:ptCount val="1"/>
                <c:pt idx="0">
                  <c:v>Schüler/in 17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17'!$E$5:$E$11</c:f>
              <c:numCache>
                <c:formatCode>0</c:formatCode>
                <c:ptCount val="7"/>
                <c:pt idx="0">
                  <c:v>1</c:v>
                </c:pt>
                <c:pt idx="1">
                  <c:v>2</c:v>
                </c:pt>
                <c:pt idx="2">
                  <c:v>2</c:v>
                </c:pt>
                <c:pt idx="3">
                  <c:v>2</c:v>
                </c:pt>
                <c:pt idx="4">
                  <c:v>1</c:v>
                </c:pt>
                <c:pt idx="5">
                  <c:v>2</c:v>
                </c:pt>
                <c:pt idx="6" formatCode="0.00">
                  <c:v>1.6666666666666667</c:v>
                </c:pt>
              </c:numCache>
            </c:numRef>
          </c:val>
          <c:extLst>
            <c:ext xmlns:c16="http://schemas.microsoft.com/office/drawing/2014/chart" uri="{C3380CC4-5D6E-409C-BE32-E72D297353CC}">
              <c16:uniqueId val="{00000002-B006-45FB-A966-C1514074D91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17'!$E$4</c:f>
              <c:strCache>
                <c:ptCount val="1"/>
                <c:pt idx="0">
                  <c:v>Schüler/in 17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17'!$E$5:$E$11</c:f>
              <c:numCache>
                <c:formatCode>0</c:formatCode>
                <c:ptCount val="7"/>
                <c:pt idx="0">
                  <c:v>1</c:v>
                </c:pt>
                <c:pt idx="1">
                  <c:v>2</c:v>
                </c:pt>
                <c:pt idx="2">
                  <c:v>2</c:v>
                </c:pt>
                <c:pt idx="3">
                  <c:v>2</c:v>
                </c:pt>
                <c:pt idx="4">
                  <c:v>1</c:v>
                </c:pt>
                <c:pt idx="5">
                  <c:v>2</c:v>
                </c:pt>
                <c:pt idx="6" formatCode="0.00">
                  <c:v>1.6666666666666667</c:v>
                </c:pt>
              </c:numCache>
            </c:numRef>
          </c:val>
          <c:extLst>
            <c:ext xmlns:c16="http://schemas.microsoft.com/office/drawing/2014/chart" uri="{C3380CC4-5D6E-409C-BE32-E72D297353CC}">
              <c16:uniqueId val="{00000000-7752-42A4-828E-516BC66CC982}"/>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18'!$C$4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18'!$C$5:$C$11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D3CC-436D-82AC-D28B52DE35D1}"/>
            </c:ext>
          </c:extLst>
        </c:ser>
        <c:ser>
          <c:idx val="1"/>
          <c:order val="1"/>
          <c:tx>
            <c:strRef>
              <c:f>'SuS 18'!$D$4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18'!$D$5:$D$11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D3CC-436D-82AC-D28B52DE35D1}"/>
            </c:ext>
          </c:extLst>
        </c:ser>
        <c:ser>
          <c:idx val="2"/>
          <c:order val="2"/>
          <c:tx>
            <c:strRef>
              <c:f>'SuS 18'!$E$4</c:f>
              <c:strCache>
                <c:ptCount val="1"/>
                <c:pt idx="0">
                  <c:v>Schüler/in 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18'!$E$5:$E$11</c:f>
              <c:numCache>
                <c:formatCode>0</c:formatCode>
                <c:ptCount val="7"/>
                <c:pt idx="0">
                  <c:v>4</c:v>
                </c:pt>
                <c:pt idx="1">
                  <c:v>4</c:v>
                </c:pt>
                <c:pt idx="2">
                  <c:v>4</c:v>
                </c:pt>
                <c:pt idx="3">
                  <c:v>4</c:v>
                </c:pt>
                <c:pt idx="4">
                  <c:v>4</c:v>
                </c:pt>
                <c:pt idx="5">
                  <c:v>3</c:v>
                </c:pt>
                <c:pt idx="6" formatCode="0.00">
                  <c:v>3.8333333333333335</c:v>
                </c:pt>
              </c:numCache>
            </c:numRef>
          </c:val>
          <c:extLst>
            <c:ext xmlns:c16="http://schemas.microsoft.com/office/drawing/2014/chart" uri="{C3380CC4-5D6E-409C-BE32-E72D297353CC}">
              <c16:uniqueId val="{00000002-D3CC-436D-82AC-D28B52DE35D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18'!$E$4</c:f>
              <c:strCache>
                <c:ptCount val="1"/>
                <c:pt idx="0">
                  <c:v>Schüler/in 18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18'!$E$5:$E$11</c:f>
              <c:numCache>
                <c:formatCode>0</c:formatCode>
                <c:ptCount val="7"/>
                <c:pt idx="0">
                  <c:v>4</c:v>
                </c:pt>
                <c:pt idx="1">
                  <c:v>4</c:v>
                </c:pt>
                <c:pt idx="2">
                  <c:v>4</c:v>
                </c:pt>
                <c:pt idx="3">
                  <c:v>4</c:v>
                </c:pt>
                <c:pt idx="4">
                  <c:v>4</c:v>
                </c:pt>
                <c:pt idx="5">
                  <c:v>3</c:v>
                </c:pt>
                <c:pt idx="6" formatCode="0.00">
                  <c:v>3.8333333333333335</c:v>
                </c:pt>
              </c:numCache>
            </c:numRef>
          </c:val>
          <c:extLst>
            <c:ext xmlns:c16="http://schemas.microsoft.com/office/drawing/2014/chart" uri="{C3380CC4-5D6E-409C-BE32-E72D297353CC}">
              <c16:uniqueId val="{00000000-DB28-4BF6-9D15-97ACD4C3EFC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19'!$C$4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19'!$C$5:$C$11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0878-4417-BBCD-5CAEC4659934}"/>
            </c:ext>
          </c:extLst>
        </c:ser>
        <c:ser>
          <c:idx val="1"/>
          <c:order val="1"/>
          <c:tx>
            <c:strRef>
              <c:f>'SuS 19'!$D$4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19'!$D$5:$D$11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0878-4417-BBCD-5CAEC4659934}"/>
            </c:ext>
          </c:extLst>
        </c:ser>
        <c:ser>
          <c:idx val="2"/>
          <c:order val="2"/>
          <c:tx>
            <c:strRef>
              <c:f>'SuS 19'!$E$4</c:f>
              <c:strCache>
                <c:ptCount val="1"/>
                <c:pt idx="0">
                  <c:v>Schüler/in 19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19'!$E$5:$E$11</c:f>
              <c:numCache>
                <c:formatCode>0</c:formatCode>
                <c:ptCount val="7"/>
                <c:pt idx="0">
                  <c:v>3</c:v>
                </c:pt>
                <c:pt idx="1">
                  <c:v>4</c:v>
                </c:pt>
                <c:pt idx="2">
                  <c:v>4</c:v>
                </c:pt>
                <c:pt idx="3">
                  <c:v>4</c:v>
                </c:pt>
                <c:pt idx="4">
                  <c:v>4</c:v>
                </c:pt>
                <c:pt idx="5">
                  <c:v>3</c:v>
                </c:pt>
                <c:pt idx="6" formatCode="0.00">
                  <c:v>3.6666666666666665</c:v>
                </c:pt>
              </c:numCache>
            </c:numRef>
          </c:val>
          <c:extLst>
            <c:ext xmlns:c16="http://schemas.microsoft.com/office/drawing/2014/chart" uri="{C3380CC4-5D6E-409C-BE32-E72D297353CC}">
              <c16:uniqueId val="{00000002-0878-4417-BBCD-5CAEC4659934}"/>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19'!$E$4</c:f>
              <c:strCache>
                <c:ptCount val="1"/>
                <c:pt idx="0">
                  <c:v>Schüler/in 19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19'!$B$5:$B$11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19'!$E$5:$E$11</c:f>
              <c:numCache>
                <c:formatCode>0</c:formatCode>
                <c:ptCount val="7"/>
                <c:pt idx="0">
                  <c:v>3</c:v>
                </c:pt>
                <c:pt idx="1">
                  <c:v>4</c:v>
                </c:pt>
                <c:pt idx="2">
                  <c:v>4</c:v>
                </c:pt>
                <c:pt idx="3">
                  <c:v>4</c:v>
                </c:pt>
                <c:pt idx="4">
                  <c:v>4</c:v>
                </c:pt>
                <c:pt idx="5">
                  <c:v>3</c:v>
                </c:pt>
                <c:pt idx="6" formatCode="0.00">
                  <c:v>3.6666666666666665</c:v>
                </c:pt>
              </c:numCache>
            </c:numRef>
          </c:val>
          <c:extLst>
            <c:ext xmlns:c16="http://schemas.microsoft.com/office/drawing/2014/chart" uri="{C3380CC4-5D6E-409C-BE32-E72D297353CC}">
              <c16:uniqueId val="{00000000-16B2-4B01-B2DB-69E66D4D7975}"/>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9760-41D9-9444-090DE4FB2F80}"/>
            </c:ext>
          </c:extLst>
        </c:ser>
        <c:ser>
          <c:idx val="1"/>
          <c:order val="1"/>
          <c:tx>
            <c:strRef>
              <c:f>'SuS 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9760-41D9-9444-090DE4FB2F80}"/>
            </c:ext>
          </c:extLst>
        </c:ser>
        <c:ser>
          <c:idx val="2"/>
          <c:order val="2"/>
          <c:tx>
            <c:strRef>
              <c:f>'SuS 2'!$E$4</c:f>
              <c:strCache>
                <c:ptCount val="1"/>
                <c:pt idx="0">
                  <c:v>Schüler/in 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2'!$E$5:$E$11</c:f>
              <c:numCache>
                <c:formatCode>0</c:formatCode>
                <c:ptCount val="7"/>
                <c:pt idx="0">
                  <c:v>3</c:v>
                </c:pt>
                <c:pt idx="1">
                  <c:v>4</c:v>
                </c:pt>
                <c:pt idx="2">
                  <c:v>3</c:v>
                </c:pt>
                <c:pt idx="3">
                  <c:v>4</c:v>
                </c:pt>
                <c:pt idx="4">
                  <c:v>3</c:v>
                </c:pt>
                <c:pt idx="5">
                  <c:v>3</c:v>
                </c:pt>
                <c:pt idx="6" formatCode="0.00">
                  <c:v>3.3333333333333335</c:v>
                </c:pt>
              </c:numCache>
            </c:numRef>
          </c:val>
          <c:extLst>
            <c:ext xmlns:c16="http://schemas.microsoft.com/office/drawing/2014/chart" uri="{C3380CC4-5D6E-409C-BE32-E72D297353CC}">
              <c16:uniqueId val="{00000002-9760-41D9-9444-090DE4FB2F80}"/>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20'!$C$4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20'!$C$5:$C$11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10A7-4781-A878-9B9106130509}"/>
            </c:ext>
          </c:extLst>
        </c:ser>
        <c:ser>
          <c:idx val="1"/>
          <c:order val="1"/>
          <c:tx>
            <c:strRef>
              <c:f>'SuS 20'!$D$4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20'!$D$5:$D$11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10A7-4781-A878-9B9106130509}"/>
            </c:ext>
          </c:extLst>
        </c:ser>
        <c:ser>
          <c:idx val="2"/>
          <c:order val="2"/>
          <c:tx>
            <c:strRef>
              <c:f>'SuS 20'!$E$4</c:f>
              <c:strCache>
                <c:ptCount val="1"/>
                <c:pt idx="0">
                  <c:v>Schüler/in 20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20'!$E$5:$E$11</c:f>
              <c:numCache>
                <c:formatCode>0</c:formatCode>
                <c:ptCount val="7"/>
                <c:pt idx="0">
                  <c:v>2</c:v>
                </c:pt>
                <c:pt idx="1">
                  <c:v>2</c:v>
                </c:pt>
                <c:pt idx="2">
                  <c:v>1</c:v>
                </c:pt>
                <c:pt idx="3">
                  <c:v>2</c:v>
                </c:pt>
                <c:pt idx="4">
                  <c:v>2</c:v>
                </c:pt>
                <c:pt idx="5">
                  <c:v>2</c:v>
                </c:pt>
                <c:pt idx="6" formatCode="0.00">
                  <c:v>1.8333333333333333</c:v>
                </c:pt>
              </c:numCache>
            </c:numRef>
          </c:val>
          <c:extLst>
            <c:ext xmlns:c16="http://schemas.microsoft.com/office/drawing/2014/chart" uri="{C3380CC4-5D6E-409C-BE32-E72D297353CC}">
              <c16:uniqueId val="{00000002-10A7-4781-A878-9B910613050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20'!$E$4</c:f>
              <c:strCache>
                <c:ptCount val="1"/>
                <c:pt idx="0">
                  <c:v>Schüler/in 20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20'!$E$5:$E$11</c:f>
              <c:numCache>
                <c:formatCode>0</c:formatCode>
                <c:ptCount val="7"/>
                <c:pt idx="0">
                  <c:v>2</c:v>
                </c:pt>
                <c:pt idx="1">
                  <c:v>2</c:v>
                </c:pt>
                <c:pt idx="2">
                  <c:v>1</c:v>
                </c:pt>
                <c:pt idx="3">
                  <c:v>2</c:v>
                </c:pt>
                <c:pt idx="4">
                  <c:v>2</c:v>
                </c:pt>
                <c:pt idx="5">
                  <c:v>2</c:v>
                </c:pt>
                <c:pt idx="6" formatCode="0.00">
                  <c:v>1.8333333333333333</c:v>
                </c:pt>
              </c:numCache>
            </c:numRef>
          </c:val>
          <c:extLst>
            <c:ext xmlns:c16="http://schemas.microsoft.com/office/drawing/2014/chart" uri="{C3380CC4-5D6E-409C-BE32-E72D297353CC}">
              <c16:uniqueId val="{00000000-32C1-496D-83EC-82053DA1F155}"/>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21'!$C$5:$C$11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8202-4B8C-AE2D-8703B5733886}"/>
            </c:ext>
          </c:extLst>
        </c:ser>
        <c:ser>
          <c:idx val="1"/>
          <c:order val="1"/>
          <c:tx>
            <c:strRef>
              <c:f>'SuS 21'!$D$4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21'!$D$5:$D$11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8202-4B8C-AE2D-8703B5733886}"/>
            </c:ext>
          </c:extLst>
        </c:ser>
        <c:ser>
          <c:idx val="2"/>
          <c:order val="2"/>
          <c:tx>
            <c:strRef>
              <c:f>'SuS 21'!$E$4</c:f>
              <c:strCache>
                <c:ptCount val="1"/>
                <c:pt idx="0">
                  <c:v>Schüler/in 21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21'!$E$5:$E$11</c:f>
              <c:numCache>
                <c:formatCode>0</c:formatCode>
                <c:ptCount val="7"/>
                <c:pt idx="0">
                  <c:v>3.4</c:v>
                </c:pt>
                <c:pt idx="1">
                  <c:v>3.2</c:v>
                </c:pt>
                <c:pt idx="2">
                  <c:v>2.8</c:v>
                </c:pt>
                <c:pt idx="3">
                  <c:v>4</c:v>
                </c:pt>
                <c:pt idx="4">
                  <c:v>3</c:v>
                </c:pt>
                <c:pt idx="5">
                  <c:v>4</c:v>
                </c:pt>
                <c:pt idx="6" formatCode="0.00">
                  <c:v>3.4</c:v>
                </c:pt>
              </c:numCache>
            </c:numRef>
          </c:val>
          <c:extLst>
            <c:ext xmlns:c16="http://schemas.microsoft.com/office/drawing/2014/chart" uri="{C3380CC4-5D6E-409C-BE32-E72D297353CC}">
              <c16:uniqueId val="{00000002-8202-4B8C-AE2D-8703B573388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21'!$E$4</c:f>
              <c:strCache>
                <c:ptCount val="1"/>
                <c:pt idx="0">
                  <c:v>Schüler/in 21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21'!$E$5:$E$11</c:f>
              <c:numCache>
                <c:formatCode>0</c:formatCode>
                <c:ptCount val="7"/>
                <c:pt idx="0">
                  <c:v>3.4</c:v>
                </c:pt>
                <c:pt idx="1">
                  <c:v>3.2</c:v>
                </c:pt>
                <c:pt idx="2">
                  <c:v>2.8</c:v>
                </c:pt>
                <c:pt idx="3">
                  <c:v>4</c:v>
                </c:pt>
                <c:pt idx="4">
                  <c:v>3</c:v>
                </c:pt>
                <c:pt idx="5">
                  <c:v>4</c:v>
                </c:pt>
                <c:pt idx="6" formatCode="0.00">
                  <c:v>3.4</c:v>
                </c:pt>
              </c:numCache>
            </c:numRef>
          </c:val>
          <c:extLst>
            <c:ext xmlns:c16="http://schemas.microsoft.com/office/drawing/2014/chart" uri="{C3380CC4-5D6E-409C-BE32-E72D297353CC}">
              <c16:uniqueId val="{00000000-E7EB-42A0-A02A-6BB33EF69CF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22'!$C$5:$C$11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CBA1-451D-BBAF-C950A963E276}"/>
            </c:ext>
          </c:extLst>
        </c:ser>
        <c:ser>
          <c:idx val="1"/>
          <c:order val="1"/>
          <c:tx>
            <c:strRef>
              <c:f>'SuS 22'!$D$4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22'!$D$5:$D$11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CBA1-451D-BBAF-C950A963E276}"/>
            </c:ext>
          </c:extLst>
        </c:ser>
        <c:ser>
          <c:idx val="2"/>
          <c:order val="2"/>
          <c:tx>
            <c:strRef>
              <c:f>'SuS 22'!$E$4</c:f>
              <c:strCache>
                <c:ptCount val="1"/>
                <c:pt idx="0">
                  <c:v>Schüler/in 22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22'!$E$5:$E$11</c:f>
              <c:numCache>
                <c:formatCode>0</c:formatCode>
                <c:ptCount val="7"/>
                <c:pt idx="0">
                  <c:v>3</c:v>
                </c:pt>
                <c:pt idx="1">
                  <c:v>2</c:v>
                </c:pt>
                <c:pt idx="2">
                  <c:v>3</c:v>
                </c:pt>
                <c:pt idx="3">
                  <c:v>2</c:v>
                </c:pt>
                <c:pt idx="4">
                  <c:v>1</c:v>
                </c:pt>
                <c:pt idx="5">
                  <c:v>2</c:v>
                </c:pt>
                <c:pt idx="6" formatCode="0.00">
                  <c:v>2.1666666666666665</c:v>
                </c:pt>
              </c:numCache>
            </c:numRef>
          </c:val>
          <c:extLst>
            <c:ext xmlns:c16="http://schemas.microsoft.com/office/drawing/2014/chart" uri="{C3380CC4-5D6E-409C-BE32-E72D297353CC}">
              <c16:uniqueId val="{00000002-CBA1-451D-BBAF-C950A963E27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22'!$E$4</c:f>
              <c:strCache>
                <c:ptCount val="1"/>
                <c:pt idx="0">
                  <c:v>Schüler/in 22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22'!$E$5:$E$11</c:f>
              <c:numCache>
                <c:formatCode>0</c:formatCode>
                <c:ptCount val="7"/>
                <c:pt idx="0">
                  <c:v>3</c:v>
                </c:pt>
                <c:pt idx="1">
                  <c:v>2</c:v>
                </c:pt>
                <c:pt idx="2">
                  <c:v>3</c:v>
                </c:pt>
                <c:pt idx="3">
                  <c:v>2</c:v>
                </c:pt>
                <c:pt idx="4">
                  <c:v>1</c:v>
                </c:pt>
                <c:pt idx="5">
                  <c:v>2</c:v>
                </c:pt>
                <c:pt idx="6" formatCode="0.00">
                  <c:v>2.1666666666666665</c:v>
                </c:pt>
              </c:numCache>
            </c:numRef>
          </c:val>
          <c:extLst>
            <c:ext xmlns:c16="http://schemas.microsoft.com/office/drawing/2014/chart" uri="{C3380CC4-5D6E-409C-BE32-E72D297353CC}">
              <c16:uniqueId val="{00000000-5941-4EB9-A78A-153EEFF8780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23'!$C$5:$C$11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0BB3-42A4-884D-02EC216C9E00}"/>
            </c:ext>
          </c:extLst>
        </c:ser>
        <c:ser>
          <c:idx val="1"/>
          <c:order val="1"/>
          <c:tx>
            <c:strRef>
              <c:f>'SuS 23'!$D$4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23'!$D$5:$D$11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0BB3-42A4-884D-02EC216C9E00}"/>
            </c:ext>
          </c:extLst>
        </c:ser>
        <c:ser>
          <c:idx val="2"/>
          <c:order val="2"/>
          <c:tx>
            <c:strRef>
              <c:f>'SuS 23'!$E$4</c:f>
              <c:strCache>
                <c:ptCount val="1"/>
                <c:pt idx="0">
                  <c:v>Schüler/in 23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23'!$E$5:$E$11</c:f>
              <c:numCache>
                <c:formatCode>0</c:formatCode>
                <c:ptCount val="7"/>
                <c:pt idx="0">
                  <c:v>3</c:v>
                </c:pt>
                <c:pt idx="1">
                  <c:v>4</c:v>
                </c:pt>
                <c:pt idx="2">
                  <c:v>3</c:v>
                </c:pt>
                <c:pt idx="3">
                  <c:v>3</c:v>
                </c:pt>
                <c:pt idx="4">
                  <c:v>4</c:v>
                </c:pt>
                <c:pt idx="5">
                  <c:v>4</c:v>
                </c:pt>
                <c:pt idx="6" formatCode="0.00">
                  <c:v>3.5</c:v>
                </c:pt>
              </c:numCache>
            </c:numRef>
          </c:val>
          <c:extLst>
            <c:ext xmlns:c16="http://schemas.microsoft.com/office/drawing/2014/chart" uri="{C3380CC4-5D6E-409C-BE32-E72D297353CC}">
              <c16:uniqueId val="{00000002-0BB3-42A4-884D-02EC216C9E00}"/>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23'!$E$4</c:f>
              <c:strCache>
                <c:ptCount val="1"/>
                <c:pt idx="0">
                  <c:v>Schüler/in 23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23'!$E$5:$E$11</c:f>
              <c:numCache>
                <c:formatCode>0</c:formatCode>
                <c:ptCount val="7"/>
                <c:pt idx="0">
                  <c:v>3</c:v>
                </c:pt>
                <c:pt idx="1">
                  <c:v>4</c:v>
                </c:pt>
                <c:pt idx="2">
                  <c:v>3</c:v>
                </c:pt>
                <c:pt idx="3">
                  <c:v>3</c:v>
                </c:pt>
                <c:pt idx="4">
                  <c:v>4</c:v>
                </c:pt>
                <c:pt idx="5">
                  <c:v>4</c:v>
                </c:pt>
                <c:pt idx="6" formatCode="0.00">
                  <c:v>3.5</c:v>
                </c:pt>
              </c:numCache>
            </c:numRef>
          </c:val>
          <c:extLst>
            <c:ext xmlns:c16="http://schemas.microsoft.com/office/drawing/2014/chart" uri="{C3380CC4-5D6E-409C-BE32-E72D297353CC}">
              <c16:uniqueId val="{00000000-75DE-42BF-9440-49FA874C9F7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24'!$C$4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24'!$C$5:$C$11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8C0C-4447-B120-F137F640CCE2}"/>
            </c:ext>
          </c:extLst>
        </c:ser>
        <c:ser>
          <c:idx val="1"/>
          <c:order val="1"/>
          <c:tx>
            <c:strRef>
              <c:f>'SuS 24'!$D$4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24'!$D$5:$D$11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8C0C-4447-B120-F137F640CCE2}"/>
            </c:ext>
          </c:extLst>
        </c:ser>
        <c:ser>
          <c:idx val="2"/>
          <c:order val="2"/>
          <c:tx>
            <c:strRef>
              <c:f>'SuS 24'!$E$4</c:f>
              <c:strCache>
                <c:ptCount val="1"/>
                <c:pt idx="0">
                  <c:v>Schüler/in 24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24'!$E$5:$E$11</c:f>
              <c:numCache>
                <c:formatCode>0</c:formatCode>
                <c:ptCount val="7"/>
                <c:pt idx="0">
                  <c:v>1</c:v>
                </c:pt>
                <c:pt idx="1">
                  <c:v>2</c:v>
                </c:pt>
                <c:pt idx="2">
                  <c:v>2</c:v>
                </c:pt>
                <c:pt idx="3">
                  <c:v>1</c:v>
                </c:pt>
                <c:pt idx="4">
                  <c:v>1</c:v>
                </c:pt>
                <c:pt idx="5">
                  <c:v>1</c:v>
                </c:pt>
                <c:pt idx="6" formatCode="0.00">
                  <c:v>1.3333333333333333</c:v>
                </c:pt>
              </c:numCache>
            </c:numRef>
          </c:val>
          <c:extLst>
            <c:ext xmlns:c16="http://schemas.microsoft.com/office/drawing/2014/chart" uri="{C3380CC4-5D6E-409C-BE32-E72D297353CC}">
              <c16:uniqueId val="{00000002-8C0C-4447-B120-F137F640CCE2}"/>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24'!$E$4</c:f>
              <c:strCache>
                <c:ptCount val="1"/>
                <c:pt idx="0">
                  <c:v>Schüler/in 24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24'!$E$5:$E$11</c:f>
              <c:numCache>
                <c:formatCode>0</c:formatCode>
                <c:ptCount val="7"/>
                <c:pt idx="0">
                  <c:v>1</c:v>
                </c:pt>
                <c:pt idx="1">
                  <c:v>2</c:v>
                </c:pt>
                <c:pt idx="2">
                  <c:v>2</c:v>
                </c:pt>
                <c:pt idx="3">
                  <c:v>1</c:v>
                </c:pt>
                <c:pt idx="4">
                  <c:v>1</c:v>
                </c:pt>
                <c:pt idx="5">
                  <c:v>1</c:v>
                </c:pt>
                <c:pt idx="6" formatCode="0.00">
                  <c:v>1.3333333333333333</c:v>
                </c:pt>
              </c:numCache>
            </c:numRef>
          </c:val>
          <c:extLst>
            <c:ext xmlns:c16="http://schemas.microsoft.com/office/drawing/2014/chart" uri="{C3380CC4-5D6E-409C-BE32-E72D297353CC}">
              <c16:uniqueId val="{00000000-0B2A-4F56-BAB8-253CEFF60297}"/>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2'!$E$4</c:f>
              <c:strCache>
                <c:ptCount val="1"/>
                <c:pt idx="0">
                  <c:v>Schüler/in 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2'!$E$5:$E$11</c:f>
              <c:numCache>
                <c:formatCode>0</c:formatCode>
                <c:ptCount val="7"/>
                <c:pt idx="0">
                  <c:v>3</c:v>
                </c:pt>
                <c:pt idx="1">
                  <c:v>4</c:v>
                </c:pt>
                <c:pt idx="2">
                  <c:v>3</c:v>
                </c:pt>
                <c:pt idx="3">
                  <c:v>4</c:v>
                </c:pt>
                <c:pt idx="4">
                  <c:v>3</c:v>
                </c:pt>
                <c:pt idx="5">
                  <c:v>3</c:v>
                </c:pt>
                <c:pt idx="6" formatCode="0.00">
                  <c:v>3.3333333333333335</c:v>
                </c:pt>
              </c:numCache>
            </c:numRef>
          </c:val>
          <c:extLst>
            <c:ext xmlns:c16="http://schemas.microsoft.com/office/drawing/2014/chart" uri="{C3380CC4-5D6E-409C-BE32-E72D297353CC}">
              <c16:uniqueId val="{00000000-0B03-4068-B191-B59FE308869C}"/>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25'!$C$4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25'!$C$5:$C$11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7A04-4D27-879E-80F43A8CA9D3}"/>
            </c:ext>
          </c:extLst>
        </c:ser>
        <c:ser>
          <c:idx val="1"/>
          <c:order val="1"/>
          <c:tx>
            <c:strRef>
              <c:f>'SuS 25'!$D$4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25'!$D$5:$D$11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7A04-4D27-879E-80F43A8CA9D3}"/>
            </c:ext>
          </c:extLst>
        </c:ser>
        <c:ser>
          <c:idx val="2"/>
          <c:order val="2"/>
          <c:tx>
            <c:strRef>
              <c:f>'SuS 25'!$E$4</c:f>
              <c:strCache>
                <c:ptCount val="1"/>
                <c:pt idx="0">
                  <c:v>Schüler/in 25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25'!$E$5:$E$11</c:f>
              <c:numCache>
                <c:formatCode>0</c:formatCode>
                <c:ptCount val="7"/>
                <c:pt idx="0">
                  <c:v>4</c:v>
                </c:pt>
                <c:pt idx="1">
                  <c:v>4</c:v>
                </c:pt>
                <c:pt idx="2">
                  <c:v>4</c:v>
                </c:pt>
                <c:pt idx="3">
                  <c:v>3</c:v>
                </c:pt>
                <c:pt idx="4">
                  <c:v>4</c:v>
                </c:pt>
                <c:pt idx="5">
                  <c:v>3</c:v>
                </c:pt>
                <c:pt idx="6" formatCode="0.00">
                  <c:v>3.6666666666666665</c:v>
                </c:pt>
              </c:numCache>
            </c:numRef>
          </c:val>
          <c:extLst>
            <c:ext xmlns:c16="http://schemas.microsoft.com/office/drawing/2014/chart" uri="{C3380CC4-5D6E-409C-BE32-E72D297353CC}">
              <c16:uniqueId val="{00000002-7A04-4D27-879E-80F43A8CA9D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25'!$E$4</c:f>
              <c:strCache>
                <c:ptCount val="1"/>
                <c:pt idx="0">
                  <c:v>Schüler/in 25</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25'!$B$5:$B$11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25'!$E$5:$E$11</c:f>
              <c:numCache>
                <c:formatCode>0</c:formatCode>
                <c:ptCount val="7"/>
                <c:pt idx="0">
                  <c:v>4</c:v>
                </c:pt>
                <c:pt idx="1">
                  <c:v>4</c:v>
                </c:pt>
                <c:pt idx="2">
                  <c:v>4</c:v>
                </c:pt>
                <c:pt idx="3">
                  <c:v>3</c:v>
                </c:pt>
                <c:pt idx="4">
                  <c:v>4</c:v>
                </c:pt>
                <c:pt idx="5">
                  <c:v>3</c:v>
                </c:pt>
                <c:pt idx="6" formatCode="0.00">
                  <c:v>3.6666666666666665</c:v>
                </c:pt>
              </c:numCache>
            </c:numRef>
          </c:val>
          <c:extLst>
            <c:ext xmlns:c16="http://schemas.microsoft.com/office/drawing/2014/chart" uri="{C3380CC4-5D6E-409C-BE32-E72D297353CC}">
              <c16:uniqueId val="{00000000-68A9-418E-A44E-A80988DC4D95}"/>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26'!$C$4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26'!$C$5:$C$11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1B58-4AD0-85D9-B41FD463496F}"/>
            </c:ext>
          </c:extLst>
        </c:ser>
        <c:ser>
          <c:idx val="1"/>
          <c:order val="1"/>
          <c:tx>
            <c:strRef>
              <c:f>'SuS 26'!$D$4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26'!$D$5:$D$11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1B58-4AD0-85D9-B41FD463496F}"/>
            </c:ext>
          </c:extLst>
        </c:ser>
        <c:ser>
          <c:idx val="2"/>
          <c:order val="2"/>
          <c:tx>
            <c:strRef>
              <c:f>'SuS 26'!$E$4</c:f>
              <c:strCache>
                <c:ptCount val="1"/>
                <c:pt idx="0">
                  <c:v>Schüler/in 26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26'!$E$5:$E$11</c:f>
              <c:numCache>
                <c:formatCode>0</c:formatCode>
                <c:ptCount val="7"/>
                <c:pt idx="0">
                  <c:v>4</c:v>
                </c:pt>
                <c:pt idx="1">
                  <c:v>4</c:v>
                </c:pt>
                <c:pt idx="2">
                  <c:v>4</c:v>
                </c:pt>
                <c:pt idx="3">
                  <c:v>4</c:v>
                </c:pt>
                <c:pt idx="4">
                  <c:v>4</c:v>
                </c:pt>
                <c:pt idx="5">
                  <c:v>4</c:v>
                </c:pt>
                <c:pt idx="6" formatCode="0.00">
                  <c:v>4</c:v>
                </c:pt>
              </c:numCache>
            </c:numRef>
          </c:val>
          <c:extLst>
            <c:ext xmlns:c16="http://schemas.microsoft.com/office/drawing/2014/chart" uri="{C3380CC4-5D6E-409C-BE32-E72D297353CC}">
              <c16:uniqueId val="{00000002-1B58-4AD0-85D9-B41FD463496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26'!$E$4</c:f>
              <c:strCache>
                <c:ptCount val="1"/>
                <c:pt idx="0">
                  <c:v>Schüler/in 26</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26'!$B$5:$B$11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26'!$E$5:$E$11</c:f>
              <c:numCache>
                <c:formatCode>0</c:formatCode>
                <c:ptCount val="7"/>
                <c:pt idx="0">
                  <c:v>4</c:v>
                </c:pt>
                <c:pt idx="1">
                  <c:v>4</c:v>
                </c:pt>
                <c:pt idx="2">
                  <c:v>4</c:v>
                </c:pt>
                <c:pt idx="3">
                  <c:v>4</c:v>
                </c:pt>
                <c:pt idx="4">
                  <c:v>4</c:v>
                </c:pt>
                <c:pt idx="5">
                  <c:v>4</c:v>
                </c:pt>
                <c:pt idx="6" formatCode="0.00">
                  <c:v>4</c:v>
                </c:pt>
              </c:numCache>
            </c:numRef>
          </c:val>
          <c:extLst>
            <c:ext xmlns:c16="http://schemas.microsoft.com/office/drawing/2014/chart" uri="{C3380CC4-5D6E-409C-BE32-E72D297353CC}">
              <c16:uniqueId val="{00000000-CB70-4768-BEB5-6AE6CCDE93B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27'!$C$4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27'!$C$5:$C$11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DEF5-49BB-8687-FD22B3A73B6F}"/>
            </c:ext>
          </c:extLst>
        </c:ser>
        <c:ser>
          <c:idx val="1"/>
          <c:order val="1"/>
          <c:tx>
            <c:strRef>
              <c:f>'SuS 27'!$D$4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27'!$D$5:$D$11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DEF5-49BB-8687-FD22B3A73B6F}"/>
            </c:ext>
          </c:extLst>
        </c:ser>
        <c:ser>
          <c:idx val="2"/>
          <c:order val="2"/>
          <c:tx>
            <c:strRef>
              <c:f>'SuS 27'!$E$4</c:f>
              <c:strCache>
                <c:ptCount val="1"/>
                <c:pt idx="0">
                  <c:v>Schüler/in 27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27'!$E$5:$E$11</c:f>
              <c:numCache>
                <c:formatCode>0</c:formatCode>
                <c:ptCount val="7"/>
                <c:pt idx="0">
                  <c:v>2</c:v>
                </c:pt>
                <c:pt idx="1">
                  <c:v>2</c:v>
                </c:pt>
                <c:pt idx="2">
                  <c:v>1</c:v>
                </c:pt>
                <c:pt idx="3">
                  <c:v>1</c:v>
                </c:pt>
                <c:pt idx="4">
                  <c:v>1</c:v>
                </c:pt>
                <c:pt idx="5">
                  <c:v>2</c:v>
                </c:pt>
                <c:pt idx="6" formatCode="0.00">
                  <c:v>1.5</c:v>
                </c:pt>
              </c:numCache>
            </c:numRef>
          </c:val>
          <c:extLst>
            <c:ext xmlns:c16="http://schemas.microsoft.com/office/drawing/2014/chart" uri="{C3380CC4-5D6E-409C-BE32-E72D297353CC}">
              <c16:uniqueId val="{00000002-DEF5-49BB-8687-FD22B3A73B6F}"/>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27'!$E$4</c:f>
              <c:strCache>
                <c:ptCount val="1"/>
                <c:pt idx="0">
                  <c:v>Schüler/in 27</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27'!$B$5:$B$11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27'!$E$5:$E$11</c:f>
              <c:numCache>
                <c:formatCode>0</c:formatCode>
                <c:ptCount val="7"/>
                <c:pt idx="0">
                  <c:v>2</c:v>
                </c:pt>
                <c:pt idx="1">
                  <c:v>2</c:v>
                </c:pt>
                <c:pt idx="2">
                  <c:v>1</c:v>
                </c:pt>
                <c:pt idx="3">
                  <c:v>1</c:v>
                </c:pt>
                <c:pt idx="4">
                  <c:v>1</c:v>
                </c:pt>
                <c:pt idx="5">
                  <c:v>2</c:v>
                </c:pt>
                <c:pt idx="6" formatCode="0.00">
                  <c:v>1.5</c:v>
                </c:pt>
              </c:numCache>
            </c:numRef>
          </c:val>
          <c:extLst>
            <c:ext xmlns:c16="http://schemas.microsoft.com/office/drawing/2014/chart" uri="{C3380CC4-5D6E-409C-BE32-E72D297353CC}">
              <c16:uniqueId val="{00000000-4C35-4370-B18B-CA2495F71427}"/>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28'!$C$4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28'!$C$5:$C$11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A31F-488F-B1BC-DB07C030B45A}"/>
            </c:ext>
          </c:extLst>
        </c:ser>
        <c:ser>
          <c:idx val="1"/>
          <c:order val="1"/>
          <c:tx>
            <c:strRef>
              <c:f>'SuS 28'!$D$4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28'!$D$5:$D$11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A31F-488F-B1BC-DB07C030B45A}"/>
            </c:ext>
          </c:extLst>
        </c:ser>
        <c:ser>
          <c:idx val="2"/>
          <c:order val="2"/>
          <c:tx>
            <c:strRef>
              <c:f>'SuS 28'!$E$4</c:f>
              <c:strCache>
                <c:ptCount val="1"/>
                <c:pt idx="0">
                  <c:v>Schüler/in 28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28'!$E$5:$E$11</c:f>
              <c:numCache>
                <c:formatCode>0</c:formatCode>
                <c:ptCount val="7"/>
                <c:pt idx="0">
                  <c:v>3.4</c:v>
                </c:pt>
                <c:pt idx="1">
                  <c:v>3.2</c:v>
                </c:pt>
                <c:pt idx="2">
                  <c:v>2.8</c:v>
                </c:pt>
                <c:pt idx="3">
                  <c:v>3</c:v>
                </c:pt>
                <c:pt idx="4">
                  <c:v>2</c:v>
                </c:pt>
                <c:pt idx="5">
                  <c:v>3</c:v>
                </c:pt>
                <c:pt idx="6" formatCode="0.00">
                  <c:v>2.9</c:v>
                </c:pt>
              </c:numCache>
            </c:numRef>
          </c:val>
          <c:extLst>
            <c:ext xmlns:c16="http://schemas.microsoft.com/office/drawing/2014/chart" uri="{C3380CC4-5D6E-409C-BE32-E72D297353CC}">
              <c16:uniqueId val="{00000002-A31F-488F-B1BC-DB07C030B45A}"/>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28'!$E$4</c:f>
              <c:strCache>
                <c:ptCount val="1"/>
                <c:pt idx="0">
                  <c:v>Schüler/in 28</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28'!$B$5:$B$11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28'!$E$5:$E$11</c:f>
              <c:numCache>
                <c:formatCode>0</c:formatCode>
                <c:ptCount val="7"/>
                <c:pt idx="0">
                  <c:v>3.4</c:v>
                </c:pt>
                <c:pt idx="1">
                  <c:v>3.2</c:v>
                </c:pt>
                <c:pt idx="2">
                  <c:v>2.8</c:v>
                </c:pt>
                <c:pt idx="3">
                  <c:v>3</c:v>
                </c:pt>
                <c:pt idx="4">
                  <c:v>2</c:v>
                </c:pt>
                <c:pt idx="5">
                  <c:v>3</c:v>
                </c:pt>
                <c:pt idx="6" formatCode="0.00">
                  <c:v>2.9</c:v>
                </c:pt>
              </c:numCache>
            </c:numRef>
          </c:val>
          <c:extLst>
            <c:ext xmlns:c16="http://schemas.microsoft.com/office/drawing/2014/chart" uri="{C3380CC4-5D6E-409C-BE32-E72D297353CC}">
              <c16:uniqueId val="{00000000-65DF-440F-9FFA-CBB03558AB4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29'!$C$4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29'!$C$5:$C$11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2C26-4208-BA83-BCA9A6A63D5A}"/>
            </c:ext>
          </c:extLst>
        </c:ser>
        <c:ser>
          <c:idx val="1"/>
          <c:order val="1"/>
          <c:tx>
            <c:strRef>
              <c:f>'SuS 29'!$D$4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29'!$D$5:$D$11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2C26-4208-BA83-BCA9A6A63D5A}"/>
            </c:ext>
          </c:extLst>
        </c:ser>
        <c:ser>
          <c:idx val="2"/>
          <c:order val="2"/>
          <c:tx>
            <c:strRef>
              <c:f>'SuS 29'!$E$4</c:f>
              <c:strCache>
                <c:ptCount val="1"/>
                <c:pt idx="0">
                  <c:v>Schüler/in 29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29'!$E$5:$E$11</c:f>
              <c:numCache>
                <c:formatCode>0</c:formatCode>
                <c:ptCount val="7"/>
                <c:pt idx="0">
                  <c:v>3</c:v>
                </c:pt>
                <c:pt idx="1">
                  <c:v>2</c:v>
                </c:pt>
                <c:pt idx="2">
                  <c:v>3</c:v>
                </c:pt>
                <c:pt idx="3">
                  <c:v>2</c:v>
                </c:pt>
                <c:pt idx="4">
                  <c:v>1</c:v>
                </c:pt>
                <c:pt idx="5">
                  <c:v>2</c:v>
                </c:pt>
                <c:pt idx="6" formatCode="0.00">
                  <c:v>2.1666666666666665</c:v>
                </c:pt>
              </c:numCache>
            </c:numRef>
          </c:val>
          <c:extLst>
            <c:ext xmlns:c16="http://schemas.microsoft.com/office/drawing/2014/chart" uri="{C3380CC4-5D6E-409C-BE32-E72D297353CC}">
              <c16:uniqueId val="{00000002-2C26-4208-BA83-BCA9A6A63D5A}"/>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29'!$E$4</c:f>
              <c:strCache>
                <c:ptCount val="1"/>
                <c:pt idx="0">
                  <c:v>Schüler/in 29</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29'!$B$5:$B$11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29'!$E$5:$E$11</c:f>
              <c:numCache>
                <c:formatCode>0</c:formatCode>
                <c:ptCount val="7"/>
                <c:pt idx="0">
                  <c:v>3</c:v>
                </c:pt>
                <c:pt idx="1">
                  <c:v>2</c:v>
                </c:pt>
                <c:pt idx="2">
                  <c:v>3</c:v>
                </c:pt>
                <c:pt idx="3">
                  <c:v>2</c:v>
                </c:pt>
                <c:pt idx="4">
                  <c:v>1</c:v>
                </c:pt>
                <c:pt idx="5">
                  <c:v>2</c:v>
                </c:pt>
                <c:pt idx="6" formatCode="0.00">
                  <c:v>2.1666666666666665</c:v>
                </c:pt>
              </c:numCache>
            </c:numRef>
          </c:val>
          <c:extLst>
            <c:ext xmlns:c16="http://schemas.microsoft.com/office/drawing/2014/chart" uri="{C3380CC4-5D6E-409C-BE32-E72D297353CC}">
              <c16:uniqueId val="{00000000-6E11-4582-A495-5A328B848FD4}"/>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6959-425F-A0E3-49379061F954}"/>
            </c:ext>
          </c:extLst>
        </c:ser>
        <c:ser>
          <c:idx val="1"/>
          <c:order val="1"/>
          <c:tx>
            <c:strRef>
              <c:f>'SuS 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6959-425F-A0E3-49379061F954}"/>
            </c:ext>
          </c:extLst>
        </c:ser>
        <c:ser>
          <c:idx val="2"/>
          <c:order val="2"/>
          <c:tx>
            <c:strRef>
              <c:f>'SuS 3'!$E$4</c:f>
              <c:strCache>
                <c:ptCount val="1"/>
                <c:pt idx="0">
                  <c:v>Schüler/in 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3'!$E$5:$E$11</c:f>
              <c:numCache>
                <c:formatCode>0</c:formatCode>
                <c:ptCount val="7"/>
                <c:pt idx="0">
                  <c:v>1</c:v>
                </c:pt>
                <c:pt idx="1">
                  <c:v>2</c:v>
                </c:pt>
                <c:pt idx="2">
                  <c:v>2</c:v>
                </c:pt>
                <c:pt idx="3">
                  <c:v>1</c:v>
                </c:pt>
                <c:pt idx="4">
                  <c:v>1</c:v>
                </c:pt>
                <c:pt idx="5">
                  <c:v>2</c:v>
                </c:pt>
                <c:pt idx="6" formatCode="0.00">
                  <c:v>1.5</c:v>
                </c:pt>
              </c:numCache>
            </c:numRef>
          </c:val>
          <c:extLst>
            <c:ext xmlns:c16="http://schemas.microsoft.com/office/drawing/2014/chart" uri="{C3380CC4-5D6E-409C-BE32-E72D297353CC}">
              <c16:uniqueId val="{00000002-6959-425F-A0E3-49379061F954}"/>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30'!$C$4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30'!$C$5:$C$11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7D75-4934-8285-74B02F6B0A26}"/>
            </c:ext>
          </c:extLst>
        </c:ser>
        <c:ser>
          <c:idx val="1"/>
          <c:order val="1"/>
          <c:tx>
            <c:strRef>
              <c:f>'SuS 30'!$D$4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30'!$D$5:$D$11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7D75-4934-8285-74B02F6B0A26}"/>
            </c:ext>
          </c:extLst>
        </c:ser>
        <c:ser>
          <c:idx val="2"/>
          <c:order val="2"/>
          <c:tx>
            <c:strRef>
              <c:f>'SuS 30'!$E$4</c:f>
              <c:strCache>
                <c:ptCount val="1"/>
                <c:pt idx="0">
                  <c:v>Schüler/in 30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30'!$E$5:$E$11</c:f>
              <c:numCache>
                <c:formatCode>0</c:formatCode>
                <c:ptCount val="7"/>
                <c:pt idx="0">
                  <c:v>3</c:v>
                </c:pt>
                <c:pt idx="1">
                  <c:v>4</c:v>
                </c:pt>
                <c:pt idx="2">
                  <c:v>3</c:v>
                </c:pt>
                <c:pt idx="3">
                  <c:v>4</c:v>
                </c:pt>
                <c:pt idx="4">
                  <c:v>3</c:v>
                </c:pt>
                <c:pt idx="5">
                  <c:v>3</c:v>
                </c:pt>
                <c:pt idx="6" formatCode="0.00">
                  <c:v>3.3333333333333335</c:v>
                </c:pt>
              </c:numCache>
            </c:numRef>
          </c:val>
          <c:extLst>
            <c:ext xmlns:c16="http://schemas.microsoft.com/office/drawing/2014/chart" uri="{C3380CC4-5D6E-409C-BE32-E72D297353CC}">
              <c16:uniqueId val="{00000002-7D75-4934-8285-74B02F6B0A2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30'!$E$4</c:f>
              <c:strCache>
                <c:ptCount val="1"/>
                <c:pt idx="0">
                  <c:v>Schüler/in 30</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30'!$B$5:$B$11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30'!$E$5:$E$11</c:f>
              <c:numCache>
                <c:formatCode>0</c:formatCode>
                <c:ptCount val="7"/>
                <c:pt idx="0">
                  <c:v>3</c:v>
                </c:pt>
                <c:pt idx="1">
                  <c:v>4</c:v>
                </c:pt>
                <c:pt idx="2">
                  <c:v>3</c:v>
                </c:pt>
                <c:pt idx="3">
                  <c:v>4</c:v>
                </c:pt>
                <c:pt idx="4">
                  <c:v>3</c:v>
                </c:pt>
                <c:pt idx="5">
                  <c:v>3</c:v>
                </c:pt>
                <c:pt idx="6" formatCode="0.00">
                  <c:v>3.3333333333333335</c:v>
                </c:pt>
              </c:numCache>
            </c:numRef>
          </c:val>
          <c:extLst>
            <c:ext xmlns:c16="http://schemas.microsoft.com/office/drawing/2014/chart" uri="{C3380CC4-5D6E-409C-BE32-E72D297353CC}">
              <c16:uniqueId val="{00000000-89F4-4041-ADA8-DE8B156FA6CC}"/>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31'!$C$4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31'!$C$5:$C$11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B51B-4578-81BD-4F85CB87F688}"/>
            </c:ext>
          </c:extLst>
        </c:ser>
        <c:ser>
          <c:idx val="1"/>
          <c:order val="1"/>
          <c:tx>
            <c:strRef>
              <c:f>'SuS 31'!$D$4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31'!$D$5:$D$11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B51B-4578-81BD-4F85CB87F688}"/>
            </c:ext>
          </c:extLst>
        </c:ser>
        <c:ser>
          <c:idx val="2"/>
          <c:order val="2"/>
          <c:tx>
            <c:strRef>
              <c:f>'SuS 31'!$E$4</c:f>
              <c:strCache>
                <c:ptCount val="1"/>
                <c:pt idx="0">
                  <c:v>Schüler/in 31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31'!$E$5:$E$11</c:f>
              <c:numCache>
                <c:formatCode>0</c:formatCode>
                <c:ptCount val="7"/>
                <c:pt idx="0">
                  <c:v>3</c:v>
                </c:pt>
                <c:pt idx="1">
                  <c:v>2</c:v>
                </c:pt>
                <c:pt idx="2">
                  <c:v>3</c:v>
                </c:pt>
                <c:pt idx="3">
                  <c:v>2</c:v>
                </c:pt>
                <c:pt idx="4">
                  <c:v>2</c:v>
                </c:pt>
                <c:pt idx="5">
                  <c:v>2</c:v>
                </c:pt>
                <c:pt idx="6" formatCode="0.00">
                  <c:v>2.3333333333333335</c:v>
                </c:pt>
              </c:numCache>
            </c:numRef>
          </c:val>
          <c:extLst>
            <c:ext xmlns:c16="http://schemas.microsoft.com/office/drawing/2014/chart" uri="{C3380CC4-5D6E-409C-BE32-E72D297353CC}">
              <c16:uniqueId val="{00000002-B51B-4578-81BD-4F85CB87F688}"/>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31'!$E$4</c:f>
              <c:strCache>
                <c:ptCount val="1"/>
                <c:pt idx="0">
                  <c:v>Schüler/in 31</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31'!$B$5:$B$11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31'!$E$5:$E$11</c:f>
              <c:numCache>
                <c:formatCode>0</c:formatCode>
                <c:ptCount val="7"/>
                <c:pt idx="0">
                  <c:v>3</c:v>
                </c:pt>
                <c:pt idx="1">
                  <c:v>2</c:v>
                </c:pt>
                <c:pt idx="2">
                  <c:v>3</c:v>
                </c:pt>
                <c:pt idx="3">
                  <c:v>2</c:v>
                </c:pt>
                <c:pt idx="4">
                  <c:v>2</c:v>
                </c:pt>
                <c:pt idx="5">
                  <c:v>2</c:v>
                </c:pt>
                <c:pt idx="6" formatCode="0.00">
                  <c:v>2.3333333333333335</c:v>
                </c:pt>
              </c:numCache>
            </c:numRef>
          </c:val>
          <c:extLst>
            <c:ext xmlns:c16="http://schemas.microsoft.com/office/drawing/2014/chart" uri="{C3380CC4-5D6E-409C-BE32-E72D297353CC}">
              <c16:uniqueId val="{00000000-7213-4422-8C76-27766CE9D119}"/>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32'!$C$4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32'!$C$5:$C$11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7590-4C98-A250-9B7DB80B7916}"/>
            </c:ext>
          </c:extLst>
        </c:ser>
        <c:ser>
          <c:idx val="1"/>
          <c:order val="1"/>
          <c:tx>
            <c:strRef>
              <c:f>'SuS 32'!$D$4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32'!$D$5:$D$11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7590-4C98-A250-9B7DB80B7916}"/>
            </c:ext>
          </c:extLst>
        </c:ser>
        <c:ser>
          <c:idx val="2"/>
          <c:order val="2"/>
          <c:tx>
            <c:strRef>
              <c:f>'SuS 32'!$E$4</c:f>
              <c:strCache>
                <c:ptCount val="1"/>
                <c:pt idx="0">
                  <c:v>Schüler/in 32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32'!$E$5:$E$11</c:f>
              <c:numCache>
                <c:formatCode>0</c:formatCode>
                <c:ptCount val="7"/>
                <c:pt idx="0">
                  <c:v>3</c:v>
                </c:pt>
                <c:pt idx="1">
                  <c:v>4</c:v>
                </c:pt>
                <c:pt idx="2">
                  <c:v>3</c:v>
                </c:pt>
                <c:pt idx="3">
                  <c:v>3</c:v>
                </c:pt>
                <c:pt idx="4">
                  <c:v>3</c:v>
                </c:pt>
                <c:pt idx="5">
                  <c:v>3</c:v>
                </c:pt>
                <c:pt idx="6" formatCode="0.00">
                  <c:v>3.1666666666666665</c:v>
                </c:pt>
              </c:numCache>
            </c:numRef>
          </c:val>
          <c:extLst>
            <c:ext xmlns:c16="http://schemas.microsoft.com/office/drawing/2014/chart" uri="{C3380CC4-5D6E-409C-BE32-E72D297353CC}">
              <c16:uniqueId val="{00000002-7590-4C98-A250-9B7DB80B7916}"/>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32'!$E$4</c:f>
              <c:strCache>
                <c:ptCount val="1"/>
                <c:pt idx="0">
                  <c:v>Schüler/in 32</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32'!$B$5:$B$11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32'!$E$5:$E$11</c:f>
              <c:numCache>
                <c:formatCode>0</c:formatCode>
                <c:ptCount val="7"/>
                <c:pt idx="0">
                  <c:v>3</c:v>
                </c:pt>
                <c:pt idx="1">
                  <c:v>4</c:v>
                </c:pt>
                <c:pt idx="2">
                  <c:v>3</c:v>
                </c:pt>
                <c:pt idx="3">
                  <c:v>3</c:v>
                </c:pt>
                <c:pt idx="4">
                  <c:v>3</c:v>
                </c:pt>
                <c:pt idx="5">
                  <c:v>3</c:v>
                </c:pt>
                <c:pt idx="6" formatCode="0.00">
                  <c:v>3.1666666666666665</c:v>
                </c:pt>
              </c:numCache>
            </c:numRef>
          </c:val>
          <c:extLst>
            <c:ext xmlns:c16="http://schemas.microsoft.com/office/drawing/2014/chart" uri="{C3380CC4-5D6E-409C-BE32-E72D297353CC}">
              <c16:uniqueId val="{00000000-7D80-45CB-9656-0392296AF503}"/>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33'!$C$4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33'!$C$5:$C$11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0812-42E1-A65C-0E613CE8DA62}"/>
            </c:ext>
          </c:extLst>
        </c:ser>
        <c:ser>
          <c:idx val="1"/>
          <c:order val="1"/>
          <c:tx>
            <c:strRef>
              <c:f>'SuS 33'!$D$4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33'!$D$5:$D$11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0812-42E1-A65C-0E613CE8DA62}"/>
            </c:ext>
          </c:extLst>
        </c:ser>
        <c:ser>
          <c:idx val="2"/>
          <c:order val="2"/>
          <c:tx>
            <c:strRef>
              <c:f>'SuS 33'!$E$4</c:f>
              <c:strCache>
                <c:ptCount val="1"/>
                <c:pt idx="0">
                  <c:v>Schüler/in 33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33'!$E$5:$E$11</c:f>
              <c:numCache>
                <c:formatCode>0</c:formatCode>
                <c:ptCount val="7"/>
                <c:pt idx="0">
                  <c:v>3</c:v>
                </c:pt>
                <c:pt idx="1">
                  <c:v>4</c:v>
                </c:pt>
                <c:pt idx="2">
                  <c:v>3</c:v>
                </c:pt>
                <c:pt idx="3">
                  <c:v>4</c:v>
                </c:pt>
                <c:pt idx="4">
                  <c:v>4</c:v>
                </c:pt>
                <c:pt idx="5">
                  <c:v>4</c:v>
                </c:pt>
                <c:pt idx="6" formatCode="0.00">
                  <c:v>3.6666666666666665</c:v>
                </c:pt>
              </c:numCache>
            </c:numRef>
          </c:val>
          <c:extLst>
            <c:ext xmlns:c16="http://schemas.microsoft.com/office/drawing/2014/chart" uri="{C3380CC4-5D6E-409C-BE32-E72D297353CC}">
              <c16:uniqueId val="{00000002-0812-42E1-A65C-0E613CE8DA62}"/>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33'!$E$4</c:f>
              <c:strCache>
                <c:ptCount val="1"/>
                <c:pt idx="0">
                  <c:v>Schüler/in 33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33'!$E$5:$E$11</c:f>
              <c:numCache>
                <c:formatCode>0</c:formatCode>
                <c:ptCount val="7"/>
                <c:pt idx="0">
                  <c:v>3</c:v>
                </c:pt>
                <c:pt idx="1">
                  <c:v>4</c:v>
                </c:pt>
                <c:pt idx="2">
                  <c:v>3</c:v>
                </c:pt>
                <c:pt idx="3">
                  <c:v>4</c:v>
                </c:pt>
                <c:pt idx="4">
                  <c:v>4</c:v>
                </c:pt>
                <c:pt idx="5">
                  <c:v>4</c:v>
                </c:pt>
                <c:pt idx="6" formatCode="0.00">
                  <c:v>3.6666666666666665</c:v>
                </c:pt>
              </c:numCache>
            </c:numRef>
          </c:val>
          <c:extLst>
            <c:ext xmlns:c16="http://schemas.microsoft.com/office/drawing/2014/chart" uri="{C3380CC4-5D6E-409C-BE32-E72D297353CC}">
              <c16:uniqueId val="{00000000-8DDE-40AD-9481-BEC17D43F1FB}"/>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3'!$E$4</c:f>
              <c:strCache>
                <c:ptCount val="1"/>
                <c:pt idx="0">
                  <c:v>Schüler/in 3</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3'!$B$5:$B$11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3'!$E$5:$E$11</c:f>
              <c:numCache>
                <c:formatCode>0</c:formatCode>
                <c:ptCount val="7"/>
                <c:pt idx="0">
                  <c:v>1</c:v>
                </c:pt>
                <c:pt idx="1">
                  <c:v>2</c:v>
                </c:pt>
                <c:pt idx="2">
                  <c:v>2</c:v>
                </c:pt>
                <c:pt idx="3">
                  <c:v>1</c:v>
                </c:pt>
                <c:pt idx="4">
                  <c:v>1</c:v>
                </c:pt>
                <c:pt idx="5">
                  <c:v>2</c:v>
                </c:pt>
                <c:pt idx="6" formatCode="0.00">
                  <c:v>1.5</c:v>
                </c:pt>
              </c:numCache>
            </c:numRef>
          </c:val>
          <c:extLst>
            <c:ext xmlns:c16="http://schemas.microsoft.com/office/drawing/2014/chart" uri="{C3380CC4-5D6E-409C-BE32-E72D297353CC}">
              <c16:uniqueId val="{00000000-A587-4383-9351-B39063269270}"/>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'SuS 4'!$C$4</c:f>
              <c:strCache>
                <c:ptCount val="1"/>
                <c:pt idx="0">
                  <c:v>Referenzgruppe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4'!$C$5:$C$11</c:f>
              <c:numCache>
                <c:formatCode>General</c:formatCode>
                <c:ptCount val="7"/>
                <c:pt idx="0">
                  <c:v>2.2400000000000002</c:v>
                </c:pt>
                <c:pt idx="1">
                  <c:v>1.96</c:v>
                </c:pt>
                <c:pt idx="2">
                  <c:v>2.2200000000000002</c:v>
                </c:pt>
                <c:pt idx="3">
                  <c:v>2.57</c:v>
                </c:pt>
                <c:pt idx="4">
                  <c:v>1.99</c:v>
                </c:pt>
                <c:pt idx="5">
                  <c:v>2.87</c:v>
                </c:pt>
                <c:pt idx="6" formatCode="0.00">
                  <c:v>2.3083333333333336</c:v>
                </c:pt>
              </c:numCache>
            </c:numRef>
          </c:val>
          <c:extLst>
            <c:ext xmlns:c16="http://schemas.microsoft.com/office/drawing/2014/chart" uri="{C3380CC4-5D6E-409C-BE32-E72D297353CC}">
              <c16:uniqueId val="{00000000-CD8C-417A-A635-559D88DD7231}"/>
            </c:ext>
          </c:extLst>
        </c:ser>
        <c:ser>
          <c:idx val="1"/>
          <c:order val="1"/>
          <c:tx>
            <c:strRef>
              <c:f>'SuS 4'!$D$4</c:f>
              <c:strCache>
                <c:ptCount val="1"/>
                <c:pt idx="0">
                  <c:v>Klasse</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4'!$D$5:$D$11</c:f>
              <c:numCache>
                <c:formatCode>0.00</c:formatCode>
                <c:ptCount val="7"/>
                <c:pt idx="0">
                  <c:v>2.896969696969697</c:v>
                </c:pt>
                <c:pt idx="1">
                  <c:v>3.0181818181818185</c:v>
                </c:pt>
                <c:pt idx="2">
                  <c:v>2.8545454545454541</c:v>
                </c:pt>
                <c:pt idx="3">
                  <c:v>2.8181818181818183</c:v>
                </c:pt>
                <c:pt idx="4">
                  <c:v>2.6969696969696968</c:v>
                </c:pt>
                <c:pt idx="5">
                  <c:v>2.7575757575757578</c:v>
                </c:pt>
                <c:pt idx="6">
                  <c:v>2.8404040404040405</c:v>
                </c:pt>
              </c:numCache>
            </c:numRef>
          </c:val>
          <c:extLst>
            <c:ext xmlns:c16="http://schemas.microsoft.com/office/drawing/2014/chart" uri="{C3380CC4-5D6E-409C-BE32-E72D297353CC}">
              <c16:uniqueId val="{00000001-CD8C-417A-A635-559D88DD7231}"/>
            </c:ext>
          </c:extLst>
        </c:ser>
        <c:ser>
          <c:idx val="2"/>
          <c:order val="2"/>
          <c:tx>
            <c:strRef>
              <c:f>'SuS 4'!$E$4</c:f>
              <c:strCache>
                <c:ptCount val="1"/>
                <c:pt idx="0">
                  <c:v>Schüler/in 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4'!$E$5:$E$11</c:f>
              <c:numCache>
                <c:formatCode>0</c:formatCode>
                <c:ptCount val="7"/>
                <c:pt idx="0">
                  <c:v>4</c:v>
                </c:pt>
                <c:pt idx="1">
                  <c:v>4</c:v>
                </c:pt>
                <c:pt idx="2">
                  <c:v>4</c:v>
                </c:pt>
                <c:pt idx="3">
                  <c:v>3</c:v>
                </c:pt>
                <c:pt idx="4">
                  <c:v>4</c:v>
                </c:pt>
                <c:pt idx="5">
                  <c:v>4</c:v>
                </c:pt>
                <c:pt idx="6" formatCode="0.00">
                  <c:v>3.8333333333333335</c:v>
                </c:pt>
              </c:numCache>
            </c:numRef>
          </c:val>
          <c:extLst>
            <c:ext xmlns:c16="http://schemas.microsoft.com/office/drawing/2014/chart" uri="{C3380CC4-5D6E-409C-BE32-E72D297353CC}">
              <c16:uniqueId val="{00000002-CD8C-417A-A635-559D88DD7231}"/>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von Lesestrategien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0"/>
          <c:tx>
            <c:strRef>
              <c:f>'SuS 4'!$E$4</c:f>
              <c:strCache>
                <c:ptCount val="1"/>
                <c:pt idx="0">
                  <c:v>Schüler/in 4</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'SuS 4'!$B$5:$B$11</c:f>
              <c:strCache>
                <c:ptCount val="7"/>
                <c:pt idx="0">
                  <c:v>Ich streiche Textstellen an, z.B. mit einem Textmarker. </c:v>
                </c:pt>
                <c:pt idx="1">
                  <c:v>Ich mache mir Notizen, z.B. am Textrand oder auf einem Blatt.</c:v>
                </c:pt>
                <c:pt idx="2">
                  <c:v>Ich spreche mit anderen über das, was ich gelesen habe.</c:v>
                </c:pt>
                <c:pt idx="3">
                  <c:v>Ich nehme mir Zeit, um über das, was ich gelesen habe, nachzudenken.</c:v>
                </c:pt>
                <c:pt idx="4">
                  <c:v>Ich teile den Text in Abschnitte ein.</c:v>
                </c:pt>
                <c:pt idx="5">
                  <c:v>Ich achte auf Überschriften.</c:v>
                </c:pt>
                <c:pt idx="6">
                  <c:v>Mittelwert Nutzung von Lesestrategien</c:v>
                </c:pt>
              </c:strCache>
            </c:strRef>
          </c:cat>
          <c:val>
            <c:numRef>
              <c:f>'SuS 4'!$E$5:$E$11</c:f>
              <c:numCache>
                <c:formatCode>0</c:formatCode>
                <c:ptCount val="7"/>
                <c:pt idx="0">
                  <c:v>4</c:v>
                </c:pt>
                <c:pt idx="1">
                  <c:v>4</c:v>
                </c:pt>
                <c:pt idx="2">
                  <c:v>4</c:v>
                </c:pt>
                <c:pt idx="3">
                  <c:v>3</c:v>
                </c:pt>
                <c:pt idx="4">
                  <c:v>4</c:v>
                </c:pt>
                <c:pt idx="5">
                  <c:v>4</c:v>
                </c:pt>
                <c:pt idx="6" formatCode="0.00">
                  <c:v>3.8333333333333335</c:v>
                </c:pt>
              </c:numCache>
            </c:numRef>
          </c:val>
          <c:extLst>
            <c:ext xmlns:c16="http://schemas.microsoft.com/office/drawing/2014/chart" uri="{C3380CC4-5D6E-409C-BE32-E72D297353CC}">
              <c16:uniqueId val="{00000000-4276-4C56-BA09-30CD7A9F845A}"/>
            </c:ext>
          </c:extLst>
        </c:ser>
        <c:dLbls>
          <c:showLegendKey val="0"/>
          <c:showVal val="0"/>
          <c:showCatName val="0"/>
          <c:showSerName val="0"/>
          <c:showPercent val="0"/>
          <c:showBubbleSize val="0"/>
        </c:dLbls>
        <c:gapWidth val="219"/>
        <c:overlap val="-27"/>
        <c:axId val="1415392368"/>
        <c:axId val="1363879216"/>
      </c:barChart>
      <c:catAx>
        <c:axId val="14153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3879216"/>
        <c:crosses val="autoZero"/>
        <c:auto val="1"/>
        <c:lblAlgn val="ctr"/>
        <c:lblOffset val="100"/>
        <c:noMultiLvlLbl val="0"/>
      </c:catAx>
      <c:valAx>
        <c:axId val="136387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5392368"/>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withinLinear" id="14">
  <a:schemeClr val="accent1"/>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withinLinear" id="14">
  <a:schemeClr val="accent1"/>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withinLinear" id="14">
  <a:schemeClr val="accent1"/>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29.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withinLinear" id="14">
  <a:schemeClr val="accent1"/>
</cs:colorStyle>
</file>

<file path=xl/charts/colors32.xml><?xml version="1.0" encoding="utf-8"?>
<cs:colorStyle xmlns:cs="http://schemas.microsoft.com/office/drawing/2012/chartStyle" xmlns:a="http://schemas.openxmlformats.org/drawingml/2006/main" meth="withinLinear" id="14">
  <a:schemeClr val="accent1"/>
</cs:colorStyle>
</file>

<file path=xl/charts/colors33.xml><?xml version="1.0" encoding="utf-8"?>
<cs:colorStyle xmlns:cs="http://schemas.microsoft.com/office/drawing/2012/chartStyle" xmlns:a="http://schemas.openxmlformats.org/drawingml/2006/main" meth="withinLinear" id="14">
  <a:schemeClr val="accent1"/>
</cs:colorStyle>
</file>

<file path=xl/charts/colors34.xml><?xml version="1.0" encoding="utf-8"?>
<cs:colorStyle xmlns:cs="http://schemas.microsoft.com/office/drawing/2012/chartStyle" xmlns:a="http://schemas.openxmlformats.org/drawingml/2006/main" meth="withinLinear" id="14">
  <a:schemeClr val="accent1"/>
</cs:colorStyle>
</file>

<file path=xl/charts/colors35.xml><?xml version="1.0" encoding="utf-8"?>
<cs:colorStyle xmlns:cs="http://schemas.microsoft.com/office/drawing/2012/chartStyle" xmlns:a="http://schemas.openxmlformats.org/drawingml/2006/main" meth="withinLinear" id="14">
  <a:schemeClr val="accent1"/>
</cs:colorStyle>
</file>

<file path=xl/charts/colors36.xml><?xml version="1.0" encoding="utf-8"?>
<cs:colorStyle xmlns:cs="http://schemas.microsoft.com/office/drawing/2012/chartStyle" xmlns:a="http://schemas.openxmlformats.org/drawingml/2006/main" meth="withinLinear" id="14">
  <a:schemeClr val="accent1"/>
</cs:colorStyle>
</file>

<file path=xl/charts/colors37.xml><?xml version="1.0" encoding="utf-8"?>
<cs:colorStyle xmlns:cs="http://schemas.microsoft.com/office/drawing/2012/chartStyle" xmlns:a="http://schemas.openxmlformats.org/drawingml/2006/main" meth="withinLinear" id="14">
  <a:schemeClr val="accent1"/>
</cs:colorStyle>
</file>

<file path=xl/charts/colors38.xml><?xml version="1.0" encoding="utf-8"?>
<cs:colorStyle xmlns:cs="http://schemas.microsoft.com/office/drawing/2012/chartStyle" xmlns:a="http://schemas.openxmlformats.org/drawingml/2006/main" meth="withinLinear" id="14">
  <a:schemeClr val="accent1"/>
</cs:colorStyle>
</file>

<file path=xl/charts/colors39.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40.xml><?xml version="1.0" encoding="utf-8"?>
<cs:colorStyle xmlns:cs="http://schemas.microsoft.com/office/drawing/2012/chartStyle" xmlns:a="http://schemas.openxmlformats.org/drawingml/2006/main" meth="withinLinear" id="14">
  <a:schemeClr val="accent1"/>
</cs:colorStyle>
</file>

<file path=xl/charts/colors41.xml><?xml version="1.0" encoding="utf-8"?>
<cs:colorStyle xmlns:cs="http://schemas.microsoft.com/office/drawing/2012/chartStyle" xmlns:a="http://schemas.openxmlformats.org/drawingml/2006/main" meth="withinLinear" id="14">
  <a:schemeClr val="accent1"/>
</cs:colorStyle>
</file>

<file path=xl/charts/colors42.xml><?xml version="1.0" encoding="utf-8"?>
<cs:colorStyle xmlns:cs="http://schemas.microsoft.com/office/drawing/2012/chartStyle" xmlns:a="http://schemas.openxmlformats.org/drawingml/2006/main" meth="withinLinear" id="14">
  <a:schemeClr val="accent1"/>
</cs:colorStyle>
</file>

<file path=xl/charts/colors43.xml><?xml version="1.0" encoding="utf-8"?>
<cs:colorStyle xmlns:cs="http://schemas.microsoft.com/office/drawing/2012/chartStyle" xmlns:a="http://schemas.openxmlformats.org/drawingml/2006/main" meth="withinLinear" id="14">
  <a:schemeClr val="accent1"/>
</cs:colorStyle>
</file>

<file path=xl/charts/colors44.xml><?xml version="1.0" encoding="utf-8"?>
<cs:colorStyle xmlns:cs="http://schemas.microsoft.com/office/drawing/2012/chartStyle" xmlns:a="http://schemas.openxmlformats.org/drawingml/2006/main" meth="withinLinear" id="14">
  <a:schemeClr val="accent1"/>
</cs:colorStyle>
</file>

<file path=xl/charts/colors45.xml><?xml version="1.0" encoding="utf-8"?>
<cs:colorStyle xmlns:cs="http://schemas.microsoft.com/office/drawing/2012/chartStyle" xmlns:a="http://schemas.openxmlformats.org/drawingml/2006/main" meth="withinLinear" id="14">
  <a:schemeClr val="accent1"/>
</cs:colorStyle>
</file>

<file path=xl/charts/colors46.xml><?xml version="1.0" encoding="utf-8"?>
<cs:colorStyle xmlns:cs="http://schemas.microsoft.com/office/drawing/2012/chartStyle" xmlns:a="http://schemas.openxmlformats.org/drawingml/2006/main" meth="withinLinear" id="14">
  <a:schemeClr val="accent1"/>
</cs:colorStyle>
</file>

<file path=xl/charts/colors47.xml><?xml version="1.0" encoding="utf-8"?>
<cs:colorStyle xmlns:cs="http://schemas.microsoft.com/office/drawing/2012/chartStyle" xmlns:a="http://schemas.openxmlformats.org/drawingml/2006/main" meth="withinLinear" id="14">
  <a:schemeClr val="accent1"/>
</cs:colorStyle>
</file>

<file path=xl/charts/colors48.xml><?xml version="1.0" encoding="utf-8"?>
<cs:colorStyle xmlns:cs="http://schemas.microsoft.com/office/drawing/2012/chartStyle" xmlns:a="http://schemas.openxmlformats.org/drawingml/2006/main" meth="withinLinear" id="14">
  <a:schemeClr val="accent1"/>
</cs:colorStyle>
</file>

<file path=xl/charts/colors49.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50.xml><?xml version="1.0" encoding="utf-8"?>
<cs:colorStyle xmlns:cs="http://schemas.microsoft.com/office/drawing/2012/chartStyle" xmlns:a="http://schemas.openxmlformats.org/drawingml/2006/main" meth="withinLinear" id="14">
  <a:schemeClr val="accent1"/>
</cs:colorStyle>
</file>

<file path=xl/charts/colors51.xml><?xml version="1.0" encoding="utf-8"?>
<cs:colorStyle xmlns:cs="http://schemas.microsoft.com/office/drawing/2012/chartStyle" xmlns:a="http://schemas.openxmlformats.org/drawingml/2006/main" meth="withinLinear" id="14">
  <a:schemeClr val="accent1"/>
</cs:colorStyle>
</file>

<file path=xl/charts/colors52.xml><?xml version="1.0" encoding="utf-8"?>
<cs:colorStyle xmlns:cs="http://schemas.microsoft.com/office/drawing/2012/chartStyle" xmlns:a="http://schemas.openxmlformats.org/drawingml/2006/main" meth="withinLinear" id="14">
  <a:schemeClr val="accent1"/>
</cs:colorStyle>
</file>

<file path=xl/charts/colors53.xml><?xml version="1.0" encoding="utf-8"?>
<cs:colorStyle xmlns:cs="http://schemas.microsoft.com/office/drawing/2012/chartStyle" xmlns:a="http://schemas.openxmlformats.org/drawingml/2006/main" meth="withinLinear" id="14">
  <a:schemeClr val="accent1"/>
</cs:colorStyle>
</file>

<file path=xl/charts/colors54.xml><?xml version="1.0" encoding="utf-8"?>
<cs:colorStyle xmlns:cs="http://schemas.microsoft.com/office/drawing/2012/chartStyle" xmlns:a="http://schemas.openxmlformats.org/drawingml/2006/main" meth="withinLinear" id="14">
  <a:schemeClr val="accent1"/>
</cs:colorStyle>
</file>

<file path=xl/charts/colors55.xml><?xml version="1.0" encoding="utf-8"?>
<cs:colorStyle xmlns:cs="http://schemas.microsoft.com/office/drawing/2012/chartStyle" xmlns:a="http://schemas.openxmlformats.org/drawingml/2006/main" meth="withinLinear" id="14">
  <a:schemeClr val="accent1"/>
</cs:colorStyle>
</file>

<file path=xl/charts/colors56.xml><?xml version="1.0" encoding="utf-8"?>
<cs:colorStyle xmlns:cs="http://schemas.microsoft.com/office/drawing/2012/chartStyle" xmlns:a="http://schemas.openxmlformats.org/drawingml/2006/main" meth="withinLinear" id="14">
  <a:schemeClr val="accent1"/>
</cs:colorStyle>
</file>

<file path=xl/charts/colors57.xml><?xml version="1.0" encoding="utf-8"?>
<cs:colorStyle xmlns:cs="http://schemas.microsoft.com/office/drawing/2012/chartStyle" xmlns:a="http://schemas.openxmlformats.org/drawingml/2006/main" meth="withinLinear" id="14">
  <a:schemeClr val="accent1"/>
</cs:colorStyle>
</file>

<file path=xl/charts/colors58.xml><?xml version="1.0" encoding="utf-8"?>
<cs:colorStyle xmlns:cs="http://schemas.microsoft.com/office/drawing/2012/chartStyle" xmlns:a="http://schemas.openxmlformats.org/drawingml/2006/main" meth="withinLinear" id="14">
  <a:schemeClr val="accent1"/>
</cs:colorStyle>
</file>

<file path=xl/charts/colors59.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60.xml><?xml version="1.0" encoding="utf-8"?>
<cs:colorStyle xmlns:cs="http://schemas.microsoft.com/office/drawing/2012/chartStyle" xmlns:a="http://schemas.openxmlformats.org/drawingml/2006/main" meth="withinLinear" id="14">
  <a:schemeClr val="accent1"/>
</cs:colorStyle>
</file>

<file path=xl/charts/colors61.xml><?xml version="1.0" encoding="utf-8"?>
<cs:colorStyle xmlns:cs="http://schemas.microsoft.com/office/drawing/2012/chartStyle" xmlns:a="http://schemas.openxmlformats.org/drawingml/2006/main" meth="withinLinear" id="14">
  <a:schemeClr val="accent1"/>
</cs:colorStyle>
</file>

<file path=xl/charts/colors62.xml><?xml version="1.0" encoding="utf-8"?>
<cs:colorStyle xmlns:cs="http://schemas.microsoft.com/office/drawing/2012/chartStyle" xmlns:a="http://schemas.openxmlformats.org/drawingml/2006/main" meth="withinLinear" id="14">
  <a:schemeClr val="accent1"/>
</cs:colorStyle>
</file>

<file path=xl/charts/colors63.xml><?xml version="1.0" encoding="utf-8"?>
<cs:colorStyle xmlns:cs="http://schemas.microsoft.com/office/drawing/2012/chartStyle" xmlns:a="http://schemas.openxmlformats.org/drawingml/2006/main" meth="withinLinear" id="14">
  <a:schemeClr val="accent1"/>
</cs:colorStyle>
</file>

<file path=xl/charts/colors64.xml><?xml version="1.0" encoding="utf-8"?>
<cs:colorStyle xmlns:cs="http://schemas.microsoft.com/office/drawing/2012/chartStyle" xmlns:a="http://schemas.openxmlformats.org/drawingml/2006/main" meth="withinLinear" id="14">
  <a:schemeClr val="accent1"/>
</cs:colorStyle>
</file>

<file path=xl/charts/colors65.xml><?xml version="1.0" encoding="utf-8"?>
<cs:colorStyle xmlns:cs="http://schemas.microsoft.com/office/drawing/2012/chartStyle" xmlns:a="http://schemas.openxmlformats.org/drawingml/2006/main" meth="withinLinear" id="14">
  <a:schemeClr val="accent1"/>
</cs:colorStyle>
</file>

<file path=xl/charts/colors66.xml><?xml version="1.0" encoding="utf-8"?>
<cs:colorStyle xmlns:cs="http://schemas.microsoft.com/office/drawing/2012/chartStyle" xmlns:a="http://schemas.openxmlformats.org/drawingml/2006/main" meth="withinLinear" id="14">
  <a:schemeClr val="accent1"/>
</cs:colorStyle>
</file>

<file path=xl/charts/colors67.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chart" Target="../charts/chart6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chart" Target="../charts/chart62.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chart" Target="../charts/chart6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4554990</xdr:colOff>
      <xdr:row>29</xdr:row>
      <xdr:rowOff>38567</xdr:rowOff>
    </xdr:from>
    <xdr:to>
      <xdr:col>24</xdr:col>
      <xdr:colOff>608829</xdr:colOff>
      <xdr:row>61</xdr:row>
      <xdr:rowOff>1572</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25400</xdr:colOff>
      <xdr:row>15</xdr:row>
      <xdr:rowOff>341578</xdr:rowOff>
    </xdr:from>
    <xdr:to>
      <xdr:col>7</xdr:col>
      <xdr:colOff>283826</xdr:colOff>
      <xdr:row>15</xdr:row>
      <xdr:rowOff>2417691</xdr:rowOff>
    </xdr:to>
    <xdr:pic>
      <xdr:nvPicPr>
        <xdr:cNvPr id="4" name="Grafik 3">
          <a:extLst>
            <a:ext uri="{FF2B5EF4-FFF2-40B4-BE49-F238E27FC236}">
              <a16:creationId xmlns:a16="http://schemas.microsoft.com/office/drawing/2014/main" id="{17938515-A9A7-D0DA-6476-8D5BA2D78691}"/>
            </a:ext>
          </a:extLst>
        </xdr:cNvPr>
        <xdr:cNvPicPr>
          <a:picLocks noChangeAspect="1"/>
        </xdr:cNvPicPr>
      </xdr:nvPicPr>
      <xdr:blipFill>
        <a:blip xmlns:r="http://schemas.openxmlformats.org/officeDocument/2006/relationships" r:embed="rId2"/>
        <a:stretch>
          <a:fillRect/>
        </a:stretch>
      </xdr:blipFill>
      <xdr:spPr>
        <a:xfrm>
          <a:off x="5701915" y="7586351"/>
          <a:ext cx="4713047" cy="2076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15" name="Diagramm 14">
          <a:extLst>
            <a:ext uri="{FF2B5EF4-FFF2-40B4-BE49-F238E27FC236}">
              <a16:creationId xmlns:a16="http://schemas.microsoft.com/office/drawing/2014/main" id="{138529C7-8C8C-FE21-E283-A1B438804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5" name="Rechteck 4"/>
        <xdr:cNvSpPr/>
      </xdr:nvSpPr>
      <xdr:spPr>
        <a:xfrm>
          <a:off x="7276955" y="3819124"/>
          <a:ext cx="1492812" cy="357642"/>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7" name="Rechteck 6"/>
        <xdr:cNvSpPr/>
      </xdr:nvSpPr>
      <xdr:spPr>
        <a:xfrm>
          <a:off x="7276954" y="4174944"/>
          <a:ext cx="1492812" cy="357642"/>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8" name="Rechteck 7"/>
        <xdr:cNvSpPr/>
      </xdr:nvSpPr>
      <xdr:spPr>
        <a:xfrm>
          <a:off x="7276954" y="4530760"/>
          <a:ext cx="1492812" cy="357642"/>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9" name="Rechteck 8"/>
        <xdr:cNvSpPr/>
      </xdr:nvSpPr>
      <xdr:spPr>
        <a:xfrm>
          <a:off x="7160912" y="9601242"/>
          <a:ext cx="1620420" cy="312052"/>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10" name="Rechteck 9"/>
        <xdr:cNvSpPr/>
      </xdr:nvSpPr>
      <xdr:spPr>
        <a:xfrm>
          <a:off x="7160912" y="9911150"/>
          <a:ext cx="1620419" cy="308918"/>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11" name="Rechteck 10"/>
        <xdr:cNvSpPr/>
      </xdr:nvSpPr>
      <xdr:spPr>
        <a:xfrm>
          <a:off x="7162539" y="10219003"/>
          <a:ext cx="1618051" cy="307838"/>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7659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7658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7658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005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005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168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16</xdr:row>
      <xdr:rowOff>40106</xdr:rowOff>
    </xdr:from>
    <xdr:to>
      <xdr:col>4</xdr:col>
      <xdr:colOff>548105</xdr:colOff>
      <xdr:row>33</xdr:row>
      <xdr:rowOff>146383</xdr:rowOff>
    </xdr:to>
    <xdr:graphicFrame macro="">
      <xdr:nvGraphicFramePr>
        <xdr:cNvPr id="2" name="Diagramm 1">
          <a:extLst>
            <a:ext uri="{FF2B5EF4-FFF2-40B4-BE49-F238E27FC236}">
              <a16:creationId xmlns:a16="http://schemas.microsoft.com/office/drawing/2014/main" id="{138529C7-8C8C-FE21-E283-A1B438804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6684</xdr:colOff>
      <xdr:row>50</xdr:row>
      <xdr:rowOff>66842</xdr:rowOff>
    </xdr:from>
    <xdr:to>
      <xdr:col>4</xdr:col>
      <xdr:colOff>609934</xdr:colOff>
      <xdr:row>64</xdr:row>
      <xdr:rowOff>133684</xdr:rowOff>
    </xdr:to>
    <xdr:graphicFrame macro="">
      <xdr:nvGraphicFramePr>
        <xdr:cNvPr id="3" name="Diagramm 2">
          <a:extLst>
            <a:ext uri="{FF2B5EF4-FFF2-40B4-BE49-F238E27FC236}">
              <a16:creationId xmlns:a16="http://schemas.microsoft.com/office/drawing/2014/main" id="{0B55F7D9-8626-6545-86C3-3E7014243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386840</xdr:colOff>
      <xdr:row>20</xdr:row>
      <xdr:rowOff>149627</xdr:rowOff>
    </xdr:from>
    <xdr:to>
      <xdr:col>5</xdr:col>
      <xdr:colOff>845040</xdr:colOff>
      <xdr:row>23</xdr:row>
      <xdr:rowOff>14596</xdr:rowOff>
    </xdr:to>
    <xdr:sp macro="" textlink="">
      <xdr:nvSpPr>
        <xdr:cNvPr id="4" name="Rechteck 3"/>
        <xdr:cNvSpPr/>
      </xdr:nvSpPr>
      <xdr:spPr>
        <a:xfrm>
          <a:off x="7282940" y="3832627"/>
          <a:ext cx="1493250" cy="360269"/>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Hohe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23</xdr:row>
      <xdr:rowOff>12774</xdr:rowOff>
    </xdr:from>
    <xdr:to>
      <xdr:col>5</xdr:col>
      <xdr:colOff>845039</xdr:colOff>
      <xdr:row>25</xdr:row>
      <xdr:rowOff>41968</xdr:rowOff>
    </xdr:to>
    <xdr:sp macro="" textlink="">
      <xdr:nvSpPr>
        <xdr:cNvPr id="5" name="Rechteck 4"/>
        <xdr:cNvSpPr/>
      </xdr:nvSpPr>
      <xdr:spPr>
        <a:xfrm>
          <a:off x="7282939" y="4191074"/>
          <a:ext cx="1493250" cy="359394"/>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Mittlere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386839</xdr:colOff>
      <xdr:row>25</xdr:row>
      <xdr:rowOff>40142</xdr:rowOff>
    </xdr:from>
    <xdr:to>
      <xdr:col>5</xdr:col>
      <xdr:colOff>845039</xdr:colOff>
      <xdr:row>27</xdr:row>
      <xdr:rowOff>69336</xdr:rowOff>
    </xdr:to>
    <xdr:sp macro="" textlink="">
      <xdr:nvSpPr>
        <xdr:cNvPr id="6" name="Rechteck 5"/>
        <xdr:cNvSpPr/>
      </xdr:nvSpPr>
      <xdr:spPr>
        <a:xfrm>
          <a:off x="7282939" y="4548642"/>
          <a:ext cx="1493250" cy="359394"/>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800">
              <a:solidFill>
                <a:schemeClr val="tx1"/>
              </a:solidFill>
            </a:rPr>
            <a:t>Niedrige Nutzung von</a:t>
          </a:r>
          <a:r>
            <a:rPr lang="de-DE" sz="800" baseline="0">
              <a:solidFill>
                <a:schemeClr val="tx1"/>
              </a:solidFill>
            </a:rPr>
            <a:t> Lesestrategien</a:t>
          </a:r>
          <a:endParaRPr lang="de-DE" sz="800">
            <a:solidFill>
              <a:schemeClr val="tx1"/>
            </a:solidFill>
          </a:endParaRPr>
        </a:p>
      </xdr:txBody>
    </xdr:sp>
    <xdr:clientData/>
  </xdr:twoCellAnchor>
  <xdr:twoCellAnchor>
    <xdr:from>
      <xdr:col>4</xdr:col>
      <xdr:colOff>270304</xdr:colOff>
      <xdr:row>53</xdr:row>
      <xdr:rowOff>7593</xdr:rowOff>
    </xdr:from>
    <xdr:to>
      <xdr:col>5</xdr:col>
      <xdr:colOff>856704</xdr:colOff>
      <xdr:row>54</xdr:row>
      <xdr:rowOff>154460</xdr:rowOff>
    </xdr:to>
    <xdr:sp macro="" textlink="">
      <xdr:nvSpPr>
        <xdr:cNvPr id="7" name="Rechteck 6"/>
        <xdr:cNvSpPr/>
      </xdr:nvSpPr>
      <xdr:spPr>
        <a:xfrm>
          <a:off x="7166404" y="9589743"/>
          <a:ext cx="1621450" cy="311967"/>
        </a:xfrm>
        <a:prstGeom prst="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Hohe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270304</xdr:colOff>
      <xdr:row>54</xdr:row>
      <xdr:rowOff>152316</xdr:rowOff>
    </xdr:from>
    <xdr:to>
      <xdr:col>5</xdr:col>
      <xdr:colOff>856703</xdr:colOff>
      <xdr:row>56</xdr:row>
      <xdr:rowOff>130862</xdr:rowOff>
    </xdr:to>
    <xdr:sp macro="" textlink="">
      <xdr:nvSpPr>
        <xdr:cNvPr id="8" name="Rechteck 7"/>
        <xdr:cNvSpPr/>
      </xdr:nvSpPr>
      <xdr:spPr>
        <a:xfrm>
          <a:off x="7166404" y="9899566"/>
          <a:ext cx="1621449" cy="308746"/>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Mittlere Nutzung von</a:t>
          </a:r>
          <a:r>
            <a:rPr lang="de-DE" sz="700" baseline="0">
              <a:solidFill>
                <a:schemeClr val="tx1"/>
              </a:solidFill>
            </a:rPr>
            <a:t> Lesestrategien</a:t>
          </a:r>
          <a:endParaRPr lang="de-DE" sz="700">
            <a:solidFill>
              <a:schemeClr val="tx1"/>
            </a:solidFill>
          </a:endParaRPr>
        </a:p>
      </xdr:txBody>
    </xdr:sp>
    <xdr:clientData/>
  </xdr:twoCellAnchor>
  <xdr:twoCellAnchor>
    <xdr:from>
      <xdr:col>4</xdr:col>
      <xdr:colOff>271931</xdr:colOff>
      <xdr:row>56</xdr:row>
      <xdr:rowOff>129797</xdr:rowOff>
    </xdr:from>
    <xdr:to>
      <xdr:col>5</xdr:col>
      <xdr:colOff>855962</xdr:colOff>
      <xdr:row>58</xdr:row>
      <xdr:rowOff>107263</xdr:rowOff>
    </xdr:to>
    <xdr:sp macro="" textlink="">
      <xdr:nvSpPr>
        <xdr:cNvPr id="9" name="Rechteck 8"/>
        <xdr:cNvSpPr/>
      </xdr:nvSpPr>
      <xdr:spPr>
        <a:xfrm>
          <a:off x="7168031" y="10207247"/>
          <a:ext cx="1619081" cy="307666"/>
        </a:xfrm>
        <a:prstGeom prst="rect">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700">
              <a:solidFill>
                <a:schemeClr val="tx1"/>
              </a:solidFill>
            </a:rPr>
            <a:t>Niedrige Nutzung von</a:t>
          </a:r>
          <a:r>
            <a:rPr lang="de-DE" sz="700" baseline="0">
              <a:solidFill>
                <a:schemeClr val="tx1"/>
              </a:solidFill>
            </a:rPr>
            <a:t> Lesestrategien</a:t>
          </a:r>
          <a:endParaRPr lang="de-DE" sz="700">
            <a:solidFill>
              <a:schemeClr val="tx1"/>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dz-bildung.de/skala.php?erhebung_id=216,217,218&amp;skala_id=6691"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
  <sheetViews>
    <sheetView tabSelected="1" topLeftCell="A9" zoomScale="70" zoomScaleNormal="70" workbookViewId="0">
      <selection activeCell="B17" sqref="B17"/>
    </sheetView>
  </sheetViews>
  <sheetFormatPr baseColWidth="10" defaultColWidth="10.81640625" defaultRowHeight="13" x14ac:dyDescent="0.25"/>
  <cols>
    <col min="1" max="1" width="15.81640625" style="10" customWidth="1"/>
    <col min="2" max="2" width="65.453125" style="10" customWidth="1"/>
    <col min="3" max="3" width="17.453125" style="8" customWidth="1"/>
    <col min="4" max="4" width="14.1796875" style="7" customWidth="1"/>
    <col min="5" max="5" width="3.81640625" style="9" customWidth="1"/>
    <col min="6" max="37" width="14.1796875" style="10" customWidth="1"/>
    <col min="38" max="38" width="13.1796875" style="10" customWidth="1"/>
    <col min="39" max="16384" width="10.81640625" style="10"/>
  </cols>
  <sheetData>
    <row r="1" spans="1:8" s="28" customFormat="1" ht="23" x14ac:dyDescent="0.25">
      <c r="A1" s="32" t="s">
        <v>63</v>
      </c>
      <c r="C1" s="29"/>
      <c r="D1" s="30"/>
      <c r="E1" s="31"/>
    </row>
    <row r="2" spans="1:8" s="16" customFormat="1" ht="18" customHeight="1" x14ac:dyDescent="0.25">
      <c r="A2" s="36" t="s">
        <v>46</v>
      </c>
      <c r="C2" s="17"/>
      <c r="D2" s="18"/>
      <c r="E2" s="19"/>
    </row>
    <row r="3" spans="1:8" s="16" customFormat="1" ht="18" customHeight="1" x14ac:dyDescent="0.25">
      <c r="A3" s="38" t="s">
        <v>44</v>
      </c>
      <c r="B3" s="58" t="s">
        <v>47</v>
      </c>
      <c r="C3" s="17"/>
      <c r="D3" s="18"/>
      <c r="E3" s="19"/>
    </row>
    <row r="4" spans="1:8" ht="18" customHeight="1" x14ac:dyDescent="0.25"/>
    <row r="5" spans="1:8" s="28" customFormat="1" ht="18" customHeight="1" x14ac:dyDescent="0.25">
      <c r="A5" s="33" t="s">
        <v>43</v>
      </c>
      <c r="C5" s="29"/>
      <c r="D5" s="30"/>
      <c r="E5" s="31"/>
    </row>
    <row r="6" spans="1:8" ht="122.25" customHeight="1" x14ac:dyDescent="0.25">
      <c r="A6" s="81" t="s">
        <v>64</v>
      </c>
      <c r="B6" s="81"/>
      <c r="F6" s="34"/>
      <c r="G6" s="34"/>
    </row>
    <row r="7" spans="1:8" s="9" customFormat="1" ht="159.75" customHeight="1" x14ac:dyDescent="0.25">
      <c r="A7" s="12" t="s">
        <v>37</v>
      </c>
      <c r="B7" s="11" t="s">
        <v>65</v>
      </c>
      <c r="C7" s="57"/>
      <c r="D7" s="7"/>
      <c r="F7" s="27"/>
      <c r="G7" s="27"/>
    </row>
    <row r="8" spans="1:8" ht="16.5" customHeight="1" x14ac:dyDescent="0.25"/>
    <row r="9" spans="1:8" s="28" customFormat="1" ht="18" customHeight="1" x14ac:dyDescent="0.25">
      <c r="A9" s="33" t="s">
        <v>41</v>
      </c>
      <c r="C9" s="29"/>
      <c r="D9" s="30"/>
      <c r="E9" s="31"/>
    </row>
    <row r="10" spans="1:8" ht="18" customHeight="1" x14ac:dyDescent="0.25">
      <c r="A10" s="83" t="s">
        <v>36</v>
      </c>
      <c r="B10" s="10" t="s">
        <v>39</v>
      </c>
      <c r="C10" s="20"/>
      <c r="D10" s="20"/>
    </row>
    <row r="11" spans="1:8" ht="18" customHeight="1" x14ac:dyDescent="0.25">
      <c r="A11" s="83"/>
      <c r="B11" s="9" t="s">
        <v>48</v>
      </c>
      <c r="C11" s="20"/>
      <c r="D11" s="20"/>
    </row>
    <row r="12" spans="1:8" ht="18" customHeight="1" x14ac:dyDescent="0.25">
      <c r="A12" s="83"/>
      <c r="B12" s="9" t="s">
        <v>49</v>
      </c>
      <c r="C12" s="20"/>
      <c r="D12" s="20"/>
    </row>
    <row r="13" spans="1:8" ht="18" customHeight="1" x14ac:dyDescent="0.25">
      <c r="A13" s="83"/>
      <c r="B13" s="9" t="s">
        <v>50</v>
      </c>
      <c r="C13" s="20"/>
      <c r="D13" s="20"/>
    </row>
    <row r="14" spans="1:8" ht="18" customHeight="1" x14ac:dyDescent="0.25">
      <c r="A14" s="83"/>
      <c r="B14" s="11" t="s">
        <v>51</v>
      </c>
      <c r="C14" s="20"/>
      <c r="D14" s="20"/>
    </row>
    <row r="15" spans="1:8" ht="67.5" customHeight="1" x14ac:dyDescent="0.25">
      <c r="A15" s="12" t="s">
        <v>40</v>
      </c>
      <c r="B15" s="11" t="s">
        <v>52</v>
      </c>
    </row>
    <row r="16" spans="1:8" ht="200" x14ac:dyDescent="0.25">
      <c r="A16" s="13" t="s">
        <v>38</v>
      </c>
      <c r="B16" s="11" t="s">
        <v>53</v>
      </c>
      <c r="F16" s="35"/>
      <c r="G16" s="9"/>
      <c r="H16" s="78"/>
    </row>
    <row r="17" spans="1:40" ht="78" customHeight="1" x14ac:dyDescent="0.25">
      <c r="A17" s="79" t="s">
        <v>42</v>
      </c>
      <c r="B17" s="84" t="s">
        <v>66</v>
      </c>
      <c r="C17" s="66"/>
      <c r="D17" s="10"/>
    </row>
    <row r="19" spans="1:40" s="20" customFormat="1" ht="18" customHeight="1" x14ac:dyDescent="0.25">
      <c r="C19" s="48"/>
      <c r="D19" s="47"/>
      <c r="E19" s="82" t="s">
        <v>35</v>
      </c>
      <c r="F19" s="8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row>
    <row r="20" spans="1:40" s="13" customFormat="1" ht="18" customHeight="1" x14ac:dyDescent="0.25">
      <c r="A20" s="37" t="s">
        <v>0</v>
      </c>
      <c r="C20" s="45" t="s">
        <v>42</v>
      </c>
      <c r="D20" s="46" t="s">
        <v>34</v>
      </c>
      <c r="E20" s="49"/>
      <c r="F20" s="43" t="s">
        <v>1</v>
      </c>
      <c r="G20" s="43" t="s">
        <v>2</v>
      </c>
      <c r="H20" s="43" t="s">
        <v>3</v>
      </c>
      <c r="I20" s="43" t="s">
        <v>4</v>
      </c>
      <c r="J20" s="43" t="s">
        <v>5</v>
      </c>
      <c r="K20" s="43" t="s">
        <v>6</v>
      </c>
      <c r="L20" s="43" t="s">
        <v>7</v>
      </c>
      <c r="M20" s="43" t="s">
        <v>8</v>
      </c>
      <c r="N20" s="43" t="s">
        <v>9</v>
      </c>
      <c r="O20" s="43" t="s">
        <v>10</v>
      </c>
      <c r="P20" s="43" t="s">
        <v>11</v>
      </c>
      <c r="Q20" s="43" t="s">
        <v>12</v>
      </c>
      <c r="R20" s="43" t="s">
        <v>13</v>
      </c>
      <c r="S20" s="43" t="s">
        <v>14</v>
      </c>
      <c r="T20" s="43" t="s">
        <v>15</v>
      </c>
      <c r="U20" s="43" t="s">
        <v>16</v>
      </c>
      <c r="V20" s="43" t="s">
        <v>17</v>
      </c>
      <c r="W20" s="43" t="s">
        <v>18</v>
      </c>
      <c r="X20" s="43" t="s">
        <v>19</v>
      </c>
      <c r="Y20" s="43" t="s">
        <v>20</v>
      </c>
      <c r="Z20" s="43" t="s">
        <v>21</v>
      </c>
      <c r="AA20" s="43" t="s">
        <v>22</v>
      </c>
      <c r="AB20" s="43" t="s">
        <v>23</v>
      </c>
      <c r="AC20" s="43" t="s">
        <v>24</v>
      </c>
      <c r="AD20" s="43" t="s">
        <v>25</v>
      </c>
      <c r="AE20" s="43" t="s">
        <v>26</v>
      </c>
      <c r="AF20" s="43" t="s">
        <v>27</v>
      </c>
      <c r="AG20" s="43" t="s">
        <v>28</v>
      </c>
      <c r="AH20" s="43" t="s">
        <v>29</v>
      </c>
      <c r="AI20" s="43" t="s">
        <v>30</v>
      </c>
      <c r="AJ20" s="43" t="s">
        <v>31</v>
      </c>
      <c r="AK20" s="43" t="s">
        <v>32</v>
      </c>
      <c r="AL20" s="43" t="s">
        <v>33</v>
      </c>
      <c r="AM20" s="21"/>
      <c r="AN20" s="21"/>
    </row>
    <row r="21" spans="1:40" ht="18" customHeight="1" x14ac:dyDescent="0.25">
      <c r="B21" s="66"/>
      <c r="E21" s="10"/>
      <c r="F21" s="9"/>
    </row>
    <row r="22" spans="1:40" ht="19" customHeight="1" x14ac:dyDescent="0.25">
      <c r="A22" s="13">
        <v>1</v>
      </c>
      <c r="B22" s="67" t="s">
        <v>55</v>
      </c>
      <c r="C22" s="70">
        <v>2.2400000000000002</v>
      </c>
      <c r="D22" s="70">
        <f>AVERAGE(F22:AL22)</f>
        <v>2.896969696969697</v>
      </c>
      <c r="E22" s="10"/>
      <c r="F22" s="24">
        <v>3</v>
      </c>
      <c r="G22" s="24">
        <v>3</v>
      </c>
      <c r="H22" s="24">
        <v>1</v>
      </c>
      <c r="I22" s="24">
        <v>4</v>
      </c>
      <c r="J22" s="24">
        <v>4</v>
      </c>
      <c r="K22" s="24">
        <v>2</v>
      </c>
      <c r="L22" s="24">
        <v>3.4</v>
      </c>
      <c r="M22" s="24">
        <v>3</v>
      </c>
      <c r="N22" s="24">
        <v>3</v>
      </c>
      <c r="O22" s="24">
        <v>1</v>
      </c>
      <c r="P22" s="24">
        <v>4</v>
      </c>
      <c r="Q22" s="24">
        <v>3</v>
      </c>
      <c r="R22" s="24">
        <v>2</v>
      </c>
      <c r="S22" s="24">
        <v>3.4</v>
      </c>
      <c r="T22" s="24">
        <v>4</v>
      </c>
      <c r="U22" s="24">
        <v>3</v>
      </c>
      <c r="V22" s="24">
        <v>1</v>
      </c>
      <c r="W22" s="24">
        <v>4</v>
      </c>
      <c r="X22" s="24">
        <v>3</v>
      </c>
      <c r="Y22" s="24">
        <v>2</v>
      </c>
      <c r="Z22" s="24">
        <v>3.4</v>
      </c>
      <c r="AA22" s="24">
        <v>3</v>
      </c>
      <c r="AB22" s="24">
        <v>3</v>
      </c>
      <c r="AC22" s="24">
        <v>1</v>
      </c>
      <c r="AD22" s="24">
        <v>4</v>
      </c>
      <c r="AE22" s="24">
        <v>4</v>
      </c>
      <c r="AF22" s="24">
        <v>2</v>
      </c>
      <c r="AG22" s="24">
        <v>3.4</v>
      </c>
      <c r="AH22" s="24">
        <v>3</v>
      </c>
      <c r="AI22" s="24">
        <v>3</v>
      </c>
      <c r="AJ22" s="24">
        <v>3</v>
      </c>
      <c r="AK22" s="24">
        <v>3</v>
      </c>
      <c r="AL22" s="24">
        <v>3</v>
      </c>
      <c r="AM22" s="24"/>
    </row>
    <row r="23" spans="1:40" ht="16" customHeight="1" x14ac:dyDescent="0.25">
      <c r="A23" s="15">
        <v>2</v>
      </c>
      <c r="B23" s="67" t="s">
        <v>56</v>
      </c>
      <c r="C23" s="70">
        <v>1.96</v>
      </c>
      <c r="D23" s="70">
        <f t="shared" ref="D23:D26" si="0">AVERAGE(F23:AL23)</f>
        <v>3.0181818181818185</v>
      </c>
      <c r="E23" s="10"/>
      <c r="F23" s="24">
        <v>2</v>
      </c>
      <c r="G23" s="24">
        <v>4</v>
      </c>
      <c r="H23" s="24">
        <v>2</v>
      </c>
      <c r="I23" s="24">
        <v>4</v>
      </c>
      <c r="J23" s="24">
        <v>4</v>
      </c>
      <c r="K23" s="24">
        <v>2</v>
      </c>
      <c r="L23" s="24">
        <v>3.2</v>
      </c>
      <c r="M23" s="24">
        <v>2</v>
      </c>
      <c r="N23" s="24">
        <v>4</v>
      </c>
      <c r="O23" s="24">
        <v>2</v>
      </c>
      <c r="P23" s="24">
        <v>4</v>
      </c>
      <c r="Q23" s="24">
        <v>4</v>
      </c>
      <c r="R23" s="24">
        <v>2</v>
      </c>
      <c r="S23" s="24">
        <v>2</v>
      </c>
      <c r="T23" s="24">
        <v>2</v>
      </c>
      <c r="U23" s="24">
        <v>4</v>
      </c>
      <c r="V23" s="24">
        <v>2</v>
      </c>
      <c r="W23" s="24">
        <v>4</v>
      </c>
      <c r="X23" s="24">
        <v>4</v>
      </c>
      <c r="Y23" s="24">
        <v>2</v>
      </c>
      <c r="Z23" s="24">
        <v>3.2</v>
      </c>
      <c r="AA23" s="24">
        <v>2</v>
      </c>
      <c r="AB23" s="24">
        <v>4</v>
      </c>
      <c r="AC23" s="24">
        <v>2</v>
      </c>
      <c r="AD23" s="24">
        <v>4</v>
      </c>
      <c r="AE23" s="24">
        <v>4</v>
      </c>
      <c r="AF23" s="24">
        <v>2</v>
      </c>
      <c r="AG23" s="24">
        <v>3.2</v>
      </c>
      <c r="AH23" s="24">
        <v>2</v>
      </c>
      <c r="AI23" s="24">
        <v>4</v>
      </c>
      <c r="AJ23" s="24">
        <v>2</v>
      </c>
      <c r="AK23" s="24">
        <v>4</v>
      </c>
      <c r="AL23" s="24">
        <v>4</v>
      </c>
      <c r="AM23" s="24"/>
    </row>
    <row r="24" spans="1:40" ht="19" customHeight="1" x14ac:dyDescent="0.25">
      <c r="A24" s="13">
        <v>3</v>
      </c>
      <c r="B24" s="68" t="s">
        <v>57</v>
      </c>
      <c r="C24" s="70">
        <v>2.2200000000000002</v>
      </c>
      <c r="D24" s="70">
        <f t="shared" si="0"/>
        <v>2.8545454545454541</v>
      </c>
      <c r="E24" s="10"/>
      <c r="F24" s="24">
        <v>3</v>
      </c>
      <c r="G24" s="24">
        <v>3</v>
      </c>
      <c r="H24" s="24">
        <v>2</v>
      </c>
      <c r="I24" s="24">
        <v>4</v>
      </c>
      <c r="J24" s="24">
        <v>4</v>
      </c>
      <c r="K24" s="24">
        <v>1</v>
      </c>
      <c r="L24" s="24">
        <v>2.8</v>
      </c>
      <c r="M24" s="24">
        <v>3</v>
      </c>
      <c r="N24" s="24">
        <v>3</v>
      </c>
      <c r="O24" s="24">
        <v>2</v>
      </c>
      <c r="P24" s="24">
        <v>4</v>
      </c>
      <c r="Q24" s="24">
        <v>4</v>
      </c>
      <c r="R24" s="24">
        <v>1</v>
      </c>
      <c r="S24" s="24">
        <v>2.8</v>
      </c>
      <c r="T24" s="24">
        <v>3</v>
      </c>
      <c r="U24" s="24">
        <v>3</v>
      </c>
      <c r="V24" s="24">
        <v>2</v>
      </c>
      <c r="W24" s="24">
        <v>4</v>
      </c>
      <c r="X24" s="24">
        <v>4</v>
      </c>
      <c r="Y24" s="24">
        <v>1</v>
      </c>
      <c r="Z24" s="24">
        <v>2.8</v>
      </c>
      <c r="AA24" s="24">
        <v>3</v>
      </c>
      <c r="AB24" s="24">
        <v>3</v>
      </c>
      <c r="AC24" s="24">
        <v>2</v>
      </c>
      <c r="AD24" s="24">
        <v>4</v>
      </c>
      <c r="AE24" s="24">
        <v>4</v>
      </c>
      <c r="AF24" s="24">
        <v>1</v>
      </c>
      <c r="AG24" s="24">
        <v>2.8</v>
      </c>
      <c r="AH24" s="24">
        <v>3</v>
      </c>
      <c r="AI24" s="24">
        <v>3</v>
      </c>
      <c r="AJ24" s="24">
        <v>3</v>
      </c>
      <c r="AK24" s="24">
        <v>3</v>
      </c>
      <c r="AL24" s="24">
        <v>3</v>
      </c>
      <c r="AM24" s="24"/>
    </row>
    <row r="25" spans="1:40" s="22" customFormat="1" ht="17" customHeight="1" x14ac:dyDescent="0.25">
      <c r="A25" s="22">
        <v>4</v>
      </c>
      <c r="B25" s="67" t="s">
        <v>58</v>
      </c>
      <c r="C25" s="77">
        <v>2.57</v>
      </c>
      <c r="D25" s="70">
        <f t="shared" si="0"/>
        <v>2.8181818181818183</v>
      </c>
      <c r="F25" s="59">
        <v>3</v>
      </c>
      <c r="G25" s="60">
        <v>4</v>
      </c>
      <c r="H25" s="60">
        <v>1</v>
      </c>
      <c r="I25" s="60">
        <v>3</v>
      </c>
      <c r="J25" s="60">
        <v>3</v>
      </c>
      <c r="K25" s="60">
        <v>2</v>
      </c>
      <c r="L25" s="60">
        <v>4</v>
      </c>
      <c r="M25" s="60">
        <v>3</v>
      </c>
      <c r="N25" s="60">
        <v>4</v>
      </c>
      <c r="O25" s="60">
        <v>1</v>
      </c>
      <c r="P25" s="60">
        <v>3</v>
      </c>
      <c r="Q25" s="60">
        <v>4</v>
      </c>
      <c r="R25" s="60">
        <v>1</v>
      </c>
      <c r="S25" s="60">
        <v>2</v>
      </c>
      <c r="T25" s="60">
        <v>4</v>
      </c>
      <c r="U25" s="60">
        <v>3</v>
      </c>
      <c r="V25" s="60">
        <v>2</v>
      </c>
      <c r="W25" s="60">
        <v>4</v>
      </c>
      <c r="X25" s="60">
        <v>4</v>
      </c>
      <c r="Y25" s="60">
        <v>2</v>
      </c>
      <c r="Z25" s="60">
        <v>4</v>
      </c>
      <c r="AA25" s="60">
        <v>2</v>
      </c>
      <c r="AB25" s="60">
        <v>3</v>
      </c>
      <c r="AC25" s="60">
        <v>1</v>
      </c>
      <c r="AD25" s="60">
        <v>3</v>
      </c>
      <c r="AE25" s="60">
        <v>4</v>
      </c>
      <c r="AF25" s="60">
        <v>1</v>
      </c>
      <c r="AG25" s="60">
        <v>3</v>
      </c>
      <c r="AH25" s="60">
        <v>2</v>
      </c>
      <c r="AI25" s="60">
        <v>4</v>
      </c>
      <c r="AJ25" s="60">
        <v>2</v>
      </c>
      <c r="AK25" s="60">
        <v>3</v>
      </c>
      <c r="AL25" s="60">
        <v>4</v>
      </c>
    </row>
    <row r="26" spans="1:40" ht="16" customHeight="1" x14ac:dyDescent="0.25">
      <c r="A26" s="22">
        <v>5</v>
      </c>
      <c r="B26" s="68" t="s">
        <v>59</v>
      </c>
      <c r="C26" s="77">
        <v>1.99</v>
      </c>
      <c r="D26" s="70">
        <f t="shared" si="0"/>
        <v>2.6969696969696968</v>
      </c>
      <c r="F26" s="60">
        <v>3</v>
      </c>
      <c r="G26" s="60">
        <v>3</v>
      </c>
      <c r="H26" s="60">
        <v>1</v>
      </c>
      <c r="I26" s="60">
        <v>4</v>
      </c>
      <c r="J26" s="60">
        <v>3</v>
      </c>
      <c r="K26" s="60">
        <v>1</v>
      </c>
      <c r="L26" s="60">
        <v>3</v>
      </c>
      <c r="M26" s="60">
        <v>2</v>
      </c>
      <c r="N26" s="60">
        <v>4</v>
      </c>
      <c r="O26" s="60">
        <v>2</v>
      </c>
      <c r="P26" s="60">
        <v>3</v>
      </c>
      <c r="Q26" s="60">
        <v>4</v>
      </c>
      <c r="R26" s="60">
        <v>3</v>
      </c>
      <c r="S26" s="60">
        <v>2</v>
      </c>
      <c r="T26" s="60">
        <v>4</v>
      </c>
      <c r="U26" s="60">
        <v>3</v>
      </c>
      <c r="V26" s="60">
        <v>1</v>
      </c>
      <c r="W26" s="60">
        <v>4</v>
      </c>
      <c r="X26" s="60">
        <v>4</v>
      </c>
      <c r="Y26" s="60">
        <v>2</v>
      </c>
      <c r="Z26" s="60">
        <v>3</v>
      </c>
      <c r="AA26" s="60">
        <v>1</v>
      </c>
      <c r="AB26" s="60">
        <v>4</v>
      </c>
      <c r="AC26" s="60">
        <v>1</v>
      </c>
      <c r="AD26" s="60">
        <v>4</v>
      </c>
      <c r="AE26" s="60">
        <v>4</v>
      </c>
      <c r="AF26" s="60">
        <v>1</v>
      </c>
      <c r="AG26" s="60">
        <v>2</v>
      </c>
      <c r="AH26" s="60">
        <v>1</v>
      </c>
      <c r="AI26" s="60">
        <v>3</v>
      </c>
      <c r="AJ26" s="60">
        <v>2</v>
      </c>
      <c r="AK26" s="60">
        <v>3</v>
      </c>
      <c r="AL26" s="60">
        <v>4</v>
      </c>
    </row>
    <row r="27" spans="1:40" ht="17" customHeight="1" x14ac:dyDescent="0.25">
      <c r="A27" s="22">
        <v>6</v>
      </c>
      <c r="B27" s="67" t="s">
        <v>60</v>
      </c>
      <c r="C27" s="76">
        <v>2.87</v>
      </c>
      <c r="D27" s="76">
        <f>AVERAGE(F27:AL27)</f>
        <v>2.7575757575757578</v>
      </c>
      <c r="F27" s="60">
        <v>3</v>
      </c>
      <c r="G27" s="60">
        <v>3</v>
      </c>
      <c r="H27" s="60">
        <v>2</v>
      </c>
      <c r="I27" s="60">
        <v>4</v>
      </c>
      <c r="J27" s="60">
        <v>3</v>
      </c>
      <c r="K27" s="60">
        <v>1</v>
      </c>
      <c r="L27" s="60">
        <v>3</v>
      </c>
      <c r="M27" s="60">
        <v>2</v>
      </c>
      <c r="N27" s="60">
        <v>4</v>
      </c>
      <c r="O27" s="60">
        <v>2</v>
      </c>
      <c r="P27" s="60">
        <v>4</v>
      </c>
      <c r="Q27" s="60">
        <v>3</v>
      </c>
      <c r="R27" s="60">
        <v>1</v>
      </c>
      <c r="S27" s="60">
        <v>2</v>
      </c>
      <c r="T27" s="60">
        <v>4</v>
      </c>
      <c r="U27" s="60">
        <v>3</v>
      </c>
      <c r="V27" s="60">
        <v>2</v>
      </c>
      <c r="W27" s="60">
        <v>3</v>
      </c>
      <c r="X27" s="60">
        <v>3</v>
      </c>
      <c r="Y27" s="60">
        <v>2</v>
      </c>
      <c r="Z27" s="60">
        <v>4</v>
      </c>
      <c r="AA27" s="60">
        <v>2</v>
      </c>
      <c r="AB27" s="60">
        <v>4</v>
      </c>
      <c r="AC27" s="60">
        <v>1</v>
      </c>
      <c r="AD27" s="60">
        <v>3</v>
      </c>
      <c r="AE27" s="60">
        <v>4</v>
      </c>
      <c r="AF27" s="60">
        <v>2</v>
      </c>
      <c r="AG27" s="60">
        <v>3</v>
      </c>
      <c r="AH27" s="60">
        <v>2</v>
      </c>
      <c r="AI27" s="60">
        <v>3</v>
      </c>
      <c r="AJ27" s="60">
        <v>2</v>
      </c>
      <c r="AK27" s="60">
        <v>3</v>
      </c>
      <c r="AL27" s="60">
        <v>4</v>
      </c>
    </row>
    <row r="29" spans="1:40" s="25" customFormat="1" ht="18" customHeight="1" x14ac:dyDescent="0.25">
      <c r="B29" s="14" t="s">
        <v>54</v>
      </c>
      <c r="C29" s="40">
        <f xml:space="preserve"> AVERAGE(C22:C27)</f>
        <v>2.3083333333333336</v>
      </c>
      <c r="D29" s="41">
        <f>AVERAGE(D22:D27)</f>
        <v>2.8404040404040405</v>
      </c>
      <c r="E29" s="50"/>
      <c r="F29" s="44">
        <f t="shared" ref="F29:Y29" si="1">AVERAGE(F22:F27)</f>
        <v>2.8333333333333335</v>
      </c>
      <c r="G29" s="44">
        <f t="shared" si="1"/>
        <v>3.3333333333333335</v>
      </c>
      <c r="H29" s="44">
        <f t="shared" si="1"/>
        <v>1.5</v>
      </c>
      <c r="I29" s="44">
        <f t="shared" si="1"/>
        <v>3.8333333333333335</v>
      </c>
      <c r="J29" s="44">
        <f t="shared" si="1"/>
        <v>3.5</v>
      </c>
      <c r="K29" s="44">
        <f t="shared" si="1"/>
        <v>1.5</v>
      </c>
      <c r="L29" s="44">
        <f t="shared" si="1"/>
        <v>3.2333333333333329</v>
      </c>
      <c r="M29" s="44">
        <f t="shared" si="1"/>
        <v>2.5</v>
      </c>
      <c r="N29" s="44">
        <f t="shared" si="1"/>
        <v>3.6666666666666665</v>
      </c>
      <c r="O29" s="44">
        <f t="shared" si="1"/>
        <v>1.6666666666666667</v>
      </c>
      <c r="P29" s="44">
        <f t="shared" si="1"/>
        <v>3.6666666666666665</v>
      </c>
      <c r="Q29" s="44">
        <f t="shared" si="1"/>
        <v>3.6666666666666665</v>
      </c>
      <c r="R29" s="44">
        <f t="shared" si="1"/>
        <v>1.6666666666666667</v>
      </c>
      <c r="S29" s="44">
        <f t="shared" si="1"/>
        <v>2.3666666666666667</v>
      </c>
      <c r="T29" s="44">
        <f t="shared" si="1"/>
        <v>3.5</v>
      </c>
      <c r="U29" s="44">
        <f t="shared" si="1"/>
        <v>3.1666666666666665</v>
      </c>
      <c r="V29" s="44">
        <f t="shared" si="1"/>
        <v>1.6666666666666667</v>
      </c>
      <c r="W29" s="44">
        <f t="shared" si="1"/>
        <v>3.8333333333333335</v>
      </c>
      <c r="X29" s="44">
        <f t="shared" si="1"/>
        <v>3.6666666666666665</v>
      </c>
      <c r="Y29" s="44">
        <f t="shared" si="1"/>
        <v>1.8333333333333333</v>
      </c>
      <c r="Z29" s="44">
        <f>AVERAGE(Z22:Z27)</f>
        <v>3.4</v>
      </c>
      <c r="AA29" s="44">
        <f t="shared" ref="AA29:AG29" si="2">AVERAGE(AA22:AA27)</f>
        <v>2.1666666666666665</v>
      </c>
      <c r="AB29" s="44">
        <f t="shared" si="2"/>
        <v>3.5</v>
      </c>
      <c r="AC29" s="44">
        <f t="shared" si="2"/>
        <v>1.3333333333333333</v>
      </c>
      <c r="AD29" s="44">
        <f t="shared" si="2"/>
        <v>3.6666666666666665</v>
      </c>
      <c r="AE29" s="44">
        <f t="shared" si="2"/>
        <v>4</v>
      </c>
      <c r="AF29" s="44">
        <f t="shared" si="2"/>
        <v>1.5</v>
      </c>
      <c r="AG29" s="44">
        <f t="shared" si="2"/>
        <v>2.9</v>
      </c>
      <c r="AH29" s="44">
        <f>AVERAGE(AH22:AH24)</f>
        <v>2.6666666666666665</v>
      </c>
      <c r="AI29" s="44">
        <f>AVERAGE(AI22:AI27)</f>
        <v>3.3333333333333335</v>
      </c>
      <c r="AJ29" s="44">
        <f>AVERAGE(AJ22:AJ27)</f>
        <v>2.3333333333333335</v>
      </c>
      <c r="AK29" s="44">
        <f>AVERAGE(AK22:AK27)</f>
        <v>3.1666666666666665</v>
      </c>
      <c r="AL29" s="44">
        <f>AVERAGE(AL22:AL27)</f>
        <v>3.6666666666666665</v>
      </c>
    </row>
  </sheetData>
  <mergeCells count="3">
    <mergeCell ref="A6:B6"/>
    <mergeCell ref="E19:F19"/>
    <mergeCell ref="A10:A14"/>
  </mergeCells>
  <hyperlinks>
    <hyperlink ref="B3"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Auswertung!N20</f>
        <v>Schüler/in 9</v>
      </c>
    </row>
    <row r="5" spans="1:39" s="13" customFormat="1" ht="14" x14ac:dyDescent="0.25">
      <c r="A5" s="13">
        <v>1</v>
      </c>
      <c r="B5" s="67" t="s">
        <v>55</v>
      </c>
      <c r="C5" s="9">
        <f>Auswertung!C22</f>
        <v>2.2400000000000002</v>
      </c>
      <c r="D5" s="23">
        <f>Auswertung!D22</f>
        <v>2.896969696969697</v>
      </c>
      <c r="E5" s="61">
        <f>Auswertung!N22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Auswertung!N23</f>
        <v>4</v>
      </c>
    </row>
    <row r="7" spans="1:39" s="10" customFormat="1" ht="14" x14ac:dyDescent="0.25">
      <c r="A7" s="13">
        <v>3</v>
      </c>
      <c r="B7" s="68" t="s">
        <v>57</v>
      </c>
      <c r="C7" s="9">
        <f>Auswertung!C24</f>
        <v>2.2200000000000002</v>
      </c>
      <c r="D7" s="23">
        <f>Auswertung!D24</f>
        <v>2.8545454545454541</v>
      </c>
      <c r="E7" s="61">
        <f>Auswertung!N24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Auswertung!N25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Auswertung!N26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Auswertung!N27</f>
        <v>4</v>
      </c>
      <c r="F10" s="6"/>
      <c r="G10" s="6"/>
      <c r="H10"/>
      <c r="I10"/>
    </row>
    <row r="11" spans="1:39" s="5" customFormat="1" ht="14" x14ac:dyDescent="0.3">
      <c r="A11" s="1"/>
      <c r="B11" s="14" t="s">
        <v>62</v>
      </c>
      <c r="C11" s="40">
        <f>AVERAGE(C5:C10)</f>
        <v>2.3083333333333336</v>
      </c>
      <c r="D11" s="41">
        <f>Auswertung!D29</f>
        <v>2.8404040404040405</v>
      </c>
      <c r="E11" s="44">
        <f>AVERAGE(E5:E10)</f>
        <v>3.6666666666666665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9</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3.6666666666666665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Auswertung!O20</f>
        <v>Schüler/in 10</v>
      </c>
    </row>
    <row r="5" spans="1:39" s="13" customFormat="1" ht="14" x14ac:dyDescent="0.25">
      <c r="A5" s="13">
        <v>1</v>
      </c>
      <c r="B5" s="67" t="s">
        <v>55</v>
      </c>
      <c r="C5" s="9">
        <f>Auswertung!C22</f>
        <v>2.2400000000000002</v>
      </c>
      <c r="D5" s="23">
        <f>Auswertung!D22</f>
        <v>2.896969696969697</v>
      </c>
      <c r="E5" s="61">
        <f>Auswertung!O22</f>
        <v>1</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Auswertung!O23</f>
        <v>2</v>
      </c>
    </row>
    <row r="7" spans="1:39" s="10" customFormat="1" ht="14" x14ac:dyDescent="0.25">
      <c r="A7" s="13">
        <v>3</v>
      </c>
      <c r="B7" s="68" t="s">
        <v>57</v>
      </c>
      <c r="C7" s="9">
        <f>Auswertung!C24</f>
        <v>2.2200000000000002</v>
      </c>
      <c r="D7" s="23">
        <f>Auswertung!D24</f>
        <v>2.8545454545454541</v>
      </c>
      <c r="E7" s="61">
        <f>Auswertung!O24</f>
        <v>2</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Auswertung!O25</f>
        <v>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Auswertung!O26</f>
        <v>2</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Auswertung!O27</f>
        <v>2</v>
      </c>
      <c r="F10" s="6"/>
      <c r="G10" s="6"/>
      <c r="H10"/>
      <c r="I10"/>
    </row>
    <row r="11" spans="1:39" s="5" customFormat="1" ht="14" x14ac:dyDescent="0.3">
      <c r="A11" s="1"/>
      <c r="B11" s="14" t="s">
        <v>62</v>
      </c>
      <c r="C11" s="40">
        <f>AVERAGE(C5:C10)</f>
        <v>2.3083333333333336</v>
      </c>
      <c r="D11" s="41">
        <f>Auswertung!D29</f>
        <v>2.8404040404040405</v>
      </c>
      <c r="E11" s="44">
        <f>AVERAGE(E5:E10)</f>
        <v>1.6666666666666667</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10</v>
      </c>
      <c r="D38" s="69"/>
    </row>
    <row r="39" spans="1:39" ht="14" x14ac:dyDescent="0.25">
      <c r="A39" s="13">
        <v>1</v>
      </c>
      <c r="B39" s="67" t="s">
        <v>55</v>
      </c>
      <c r="C39" s="72">
        <f t="shared" si="0"/>
        <v>1</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v>
      </c>
      <c r="D41" s="70"/>
    </row>
    <row r="42" spans="1:39" s="10" customFormat="1" ht="14" x14ac:dyDescent="0.25">
      <c r="A42" s="22">
        <v>4</v>
      </c>
      <c r="B42" s="67" t="s">
        <v>58</v>
      </c>
      <c r="C42" s="72">
        <f t="shared" si="0"/>
        <v>1</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2</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1.6666666666666667</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Auswertung!P20</f>
        <v>Schüler/in 11</v>
      </c>
    </row>
    <row r="5" spans="1:39" s="13" customFormat="1" ht="14" x14ac:dyDescent="0.25">
      <c r="A5" s="13">
        <v>1</v>
      </c>
      <c r="B5" s="67" t="s">
        <v>55</v>
      </c>
      <c r="C5" s="9">
        <f>Auswertung!C22</f>
        <v>2.2400000000000002</v>
      </c>
      <c r="D5" s="23">
        <f>Auswertung!D22</f>
        <v>2.896969696969697</v>
      </c>
      <c r="E5" s="61">
        <f>Auswertung!P22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Auswertung!P23</f>
        <v>4</v>
      </c>
    </row>
    <row r="7" spans="1:39" s="10" customFormat="1" ht="14" x14ac:dyDescent="0.25">
      <c r="A7" s="13">
        <v>3</v>
      </c>
      <c r="B7" s="68" t="s">
        <v>57</v>
      </c>
      <c r="C7" s="9">
        <f>Auswertung!C24</f>
        <v>2.2200000000000002</v>
      </c>
      <c r="D7" s="23">
        <f>Auswertung!D24</f>
        <v>2.8545454545454541</v>
      </c>
      <c r="E7" s="61">
        <f>Auswertung!P24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Auswertung!P25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Auswertung!P26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Auswertung!P27</f>
        <v>4</v>
      </c>
      <c r="F10" s="6"/>
      <c r="G10" s="6"/>
      <c r="H10"/>
      <c r="I10"/>
    </row>
    <row r="11" spans="1:39" s="5" customFormat="1" ht="14" x14ac:dyDescent="0.3">
      <c r="A11" s="1"/>
      <c r="B11" s="14" t="s">
        <v>62</v>
      </c>
      <c r="C11" s="40">
        <f>AVERAGE(C5:C10)</f>
        <v>2.3083333333333336</v>
      </c>
      <c r="D11" s="41">
        <f>Auswertung!D29</f>
        <v>2.8404040404040405</v>
      </c>
      <c r="E11" s="44">
        <f>AVERAGE(E5:E10)</f>
        <v>3.6666666666666665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11</v>
      </c>
      <c r="D38" s="69"/>
    </row>
    <row r="39" spans="1:39" ht="14" x14ac:dyDescent="0.25">
      <c r="A39" s="13">
        <v>1</v>
      </c>
      <c r="B39" s="67" t="s">
        <v>55</v>
      </c>
      <c r="C39" s="72">
        <f t="shared" si="0"/>
        <v>4</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3.6666666666666665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Auswertung!Q20</f>
        <v>Schüler/in 12</v>
      </c>
    </row>
    <row r="5" spans="1:39" s="13" customFormat="1" ht="14" x14ac:dyDescent="0.25">
      <c r="A5" s="13">
        <v>1</v>
      </c>
      <c r="B5" s="67" t="s">
        <v>55</v>
      </c>
      <c r="C5" s="9">
        <f>Auswertung!C22</f>
        <v>2.2400000000000002</v>
      </c>
      <c r="D5" s="23">
        <f>Auswertung!D22</f>
        <v>2.896969696969697</v>
      </c>
      <c r="E5" s="61">
        <f>Auswertung!Q22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Auswertung!Q23</f>
        <v>4</v>
      </c>
    </row>
    <row r="7" spans="1:39" s="10" customFormat="1" ht="14" x14ac:dyDescent="0.25">
      <c r="A7" s="13">
        <v>3</v>
      </c>
      <c r="B7" s="68" t="s">
        <v>57</v>
      </c>
      <c r="C7" s="9">
        <f>Auswertung!C24</f>
        <v>2.2200000000000002</v>
      </c>
      <c r="D7" s="23">
        <f>Auswertung!D24</f>
        <v>2.8545454545454541</v>
      </c>
      <c r="E7" s="61">
        <f>Auswertung!Q24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Auswertung!Q25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Auswertung!Q26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Auswertung!Q27</f>
        <v>3</v>
      </c>
      <c r="F10" s="6"/>
      <c r="G10" s="6"/>
      <c r="H10"/>
      <c r="I10"/>
    </row>
    <row r="11" spans="1:39" s="5" customFormat="1" ht="14" x14ac:dyDescent="0.3">
      <c r="A11" s="1"/>
      <c r="B11" s="14" t="s">
        <v>62</v>
      </c>
      <c r="C11" s="40">
        <f>AVERAGE(C5:C10)</f>
        <v>2.3083333333333336</v>
      </c>
      <c r="D11" s="41">
        <f>Auswertung!D29</f>
        <v>2.8404040404040405</v>
      </c>
      <c r="E11" s="44">
        <f>AVERAGE(E5:E10)</f>
        <v>3.6666666666666665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12</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3.6666666666666665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Auswertung!R20</f>
        <v>Schüler/in 13</v>
      </c>
    </row>
    <row r="5" spans="1:39" s="13" customFormat="1" ht="14" x14ac:dyDescent="0.25">
      <c r="A5" s="13">
        <v>1</v>
      </c>
      <c r="B5" s="67" t="s">
        <v>55</v>
      </c>
      <c r="C5" s="9">
        <f>Auswertung!C22</f>
        <v>2.2400000000000002</v>
      </c>
      <c r="D5" s="23">
        <f>Auswertung!D22</f>
        <v>2.896969696969697</v>
      </c>
      <c r="E5" s="61">
        <f>Auswertung!R22</f>
        <v>2</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Auswertung!R23</f>
        <v>2</v>
      </c>
    </row>
    <row r="7" spans="1:39" s="10" customFormat="1" ht="14" x14ac:dyDescent="0.25">
      <c r="A7" s="13">
        <v>3</v>
      </c>
      <c r="B7" s="68" t="s">
        <v>57</v>
      </c>
      <c r="C7" s="9">
        <f>Auswertung!C24</f>
        <v>2.2200000000000002</v>
      </c>
      <c r="D7" s="23">
        <f>Auswertung!D24</f>
        <v>2.8545454545454541</v>
      </c>
      <c r="E7" s="61">
        <f>Auswertung!R24</f>
        <v>1</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Auswertung!R25</f>
        <v>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Auswertung!R26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Auswertung!R27</f>
        <v>1</v>
      </c>
      <c r="F10" s="6"/>
      <c r="G10" s="6"/>
      <c r="H10"/>
      <c r="I10"/>
    </row>
    <row r="11" spans="1:39" s="5" customFormat="1" ht="14" x14ac:dyDescent="0.3">
      <c r="A11" s="1"/>
      <c r="B11" s="14" t="s">
        <v>62</v>
      </c>
      <c r="C11" s="40">
        <f>AVERAGE(C5:C10)</f>
        <v>2.3083333333333336</v>
      </c>
      <c r="D11" s="41">
        <f>Auswertung!D29</f>
        <v>2.8404040404040405</v>
      </c>
      <c r="E11" s="44">
        <f>AVERAGE(E5:E10)</f>
        <v>1.6666666666666667</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13</v>
      </c>
      <c r="D38" s="69"/>
    </row>
    <row r="39" spans="1:39" ht="14" x14ac:dyDescent="0.25">
      <c r="A39" s="13">
        <v>1</v>
      </c>
      <c r="B39" s="67" t="s">
        <v>55</v>
      </c>
      <c r="C39" s="72">
        <f t="shared" si="0"/>
        <v>2</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1</v>
      </c>
      <c r="D41" s="70"/>
    </row>
    <row r="42" spans="1:39" s="10" customFormat="1" ht="14" x14ac:dyDescent="0.25">
      <c r="A42" s="22">
        <v>4</v>
      </c>
      <c r="B42" s="67" t="s">
        <v>58</v>
      </c>
      <c r="C42" s="72">
        <f t="shared" si="0"/>
        <v>1</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1</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1.6666666666666667</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Auswertung!S20</f>
        <v>Schüler/in 14</v>
      </c>
    </row>
    <row r="5" spans="1:39" s="13" customFormat="1" ht="14" x14ac:dyDescent="0.25">
      <c r="A5" s="13">
        <v>1</v>
      </c>
      <c r="B5" s="67" t="s">
        <v>55</v>
      </c>
      <c r="C5" s="9">
        <f>Auswertung!C22</f>
        <v>2.2400000000000002</v>
      </c>
      <c r="D5" s="23">
        <f>Auswertung!D22</f>
        <v>2.896969696969697</v>
      </c>
      <c r="E5" s="61">
        <f>Auswertung!S22</f>
        <v>3.4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Auswertung!S23</f>
        <v>2</v>
      </c>
    </row>
    <row r="7" spans="1:39" s="10" customFormat="1" ht="14" x14ac:dyDescent="0.25">
      <c r="A7" s="13">
        <v>3</v>
      </c>
      <c r="B7" s="68" t="s">
        <v>57</v>
      </c>
      <c r="C7" s="9">
        <f>Auswertung!C24</f>
        <v>2.2200000000000002</v>
      </c>
      <c r="D7" s="23">
        <f>Auswertung!D24</f>
        <v>2.8545454545454541</v>
      </c>
      <c r="E7" s="61">
        <f>Auswertung!S24</f>
        <v>2.8</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Auswertung!S25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Auswertung!S26</f>
        <v>2</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Auswertung!S27</f>
        <v>2</v>
      </c>
      <c r="F10" s="6"/>
      <c r="G10" s="6"/>
      <c r="H10"/>
      <c r="I10"/>
    </row>
    <row r="11" spans="1:39" s="5" customFormat="1" ht="14" x14ac:dyDescent="0.3">
      <c r="A11" s="1"/>
      <c r="B11" s="14" t="s">
        <v>62</v>
      </c>
      <c r="C11" s="40">
        <f>AVERAGE(C5:C10)</f>
        <v>2.3083333333333336</v>
      </c>
      <c r="D11" s="41">
        <f>Auswertung!D29</f>
        <v>2.8404040404040405</v>
      </c>
      <c r="E11" s="44">
        <f>AVERAGE(E5:E10)</f>
        <v>2.3666666666666667</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14</v>
      </c>
      <c r="D38" s="69"/>
    </row>
    <row r="39" spans="1:39" ht="14" x14ac:dyDescent="0.25">
      <c r="A39" s="13">
        <v>1</v>
      </c>
      <c r="B39" s="67" t="s">
        <v>55</v>
      </c>
      <c r="C39" s="72">
        <f t="shared" si="0"/>
        <v>3.4</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2.8</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2</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2.3666666666666667</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Auswertung!T20</f>
        <v>Schüler/in 15</v>
      </c>
    </row>
    <row r="5" spans="1:39" s="13" customFormat="1" ht="14" x14ac:dyDescent="0.25">
      <c r="A5" s="13">
        <v>1</v>
      </c>
      <c r="B5" s="67" t="s">
        <v>55</v>
      </c>
      <c r="C5" s="9">
        <f>Auswertung!C22</f>
        <v>2.2400000000000002</v>
      </c>
      <c r="D5" s="23">
        <f>Auswertung!D22</f>
        <v>2.896969696969697</v>
      </c>
      <c r="E5" s="61">
        <f>Auswertung!T22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Auswertung!T23</f>
        <v>2</v>
      </c>
    </row>
    <row r="7" spans="1:39" s="10" customFormat="1" ht="14" x14ac:dyDescent="0.25">
      <c r="A7" s="13">
        <v>3</v>
      </c>
      <c r="B7" s="68" t="s">
        <v>57</v>
      </c>
      <c r="C7" s="9">
        <f>Auswertung!C24</f>
        <v>2.2200000000000002</v>
      </c>
      <c r="D7" s="23">
        <f>Auswertung!D24</f>
        <v>2.8545454545454541</v>
      </c>
      <c r="E7" s="61">
        <f>Auswertung!T24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Auswertung!T25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Auswertung!T26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Auswertung!T27</f>
        <v>4</v>
      </c>
      <c r="F10" s="6"/>
      <c r="G10" s="6"/>
      <c r="H10"/>
      <c r="I10"/>
    </row>
    <row r="11" spans="1:39" s="5" customFormat="1" ht="14" x14ac:dyDescent="0.3">
      <c r="A11" s="1"/>
      <c r="B11" s="14" t="s">
        <v>62</v>
      </c>
      <c r="C11" s="40">
        <f>AVERAGE(C5:C10)</f>
        <v>2.3083333333333336</v>
      </c>
      <c r="D11" s="41">
        <f>Auswertung!D29</f>
        <v>2.8404040404040405</v>
      </c>
      <c r="E11" s="44">
        <f>AVERAGE(E5:E10)</f>
        <v>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15</v>
      </c>
      <c r="D38" s="69"/>
    </row>
    <row r="39" spans="1:39" ht="14" x14ac:dyDescent="0.25">
      <c r="A39" s="13">
        <v>1</v>
      </c>
      <c r="B39" s="67" t="s">
        <v>55</v>
      </c>
      <c r="C39" s="72">
        <f t="shared" si="0"/>
        <v>4</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Auswertung!U20</f>
        <v>Schüler/in 16</v>
      </c>
    </row>
    <row r="5" spans="1:39" s="13" customFormat="1" ht="14" x14ac:dyDescent="0.25">
      <c r="A5" s="13">
        <v>1</v>
      </c>
      <c r="B5" s="67" t="s">
        <v>55</v>
      </c>
      <c r="C5" s="9">
        <f>Auswertung!C22</f>
        <v>2.2400000000000002</v>
      </c>
      <c r="D5" s="23">
        <f>Auswertung!D22</f>
        <v>2.896969696969697</v>
      </c>
      <c r="E5" s="61">
        <f>Auswertung!U22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Auswertung!U23</f>
        <v>4</v>
      </c>
    </row>
    <row r="7" spans="1:39" s="10" customFormat="1" ht="14" x14ac:dyDescent="0.25">
      <c r="A7" s="13">
        <v>3</v>
      </c>
      <c r="B7" s="68" t="s">
        <v>57</v>
      </c>
      <c r="C7" s="9">
        <f>Auswertung!C24</f>
        <v>2.2200000000000002</v>
      </c>
      <c r="D7" s="23">
        <f>Auswertung!D24</f>
        <v>2.8545454545454541</v>
      </c>
      <c r="E7" s="61">
        <f>Auswertung!U24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Auswertung!U25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Auswertung!U26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Auswertung!U27</f>
        <v>3</v>
      </c>
      <c r="F10" s="6"/>
      <c r="G10" s="6"/>
      <c r="H10"/>
      <c r="I10"/>
    </row>
    <row r="11" spans="1:39" s="5" customFormat="1" ht="14" x14ac:dyDescent="0.3">
      <c r="A11" s="1"/>
      <c r="B11" s="14" t="s">
        <v>62</v>
      </c>
      <c r="C11" s="40">
        <f>AVERAGE(C5:C10)</f>
        <v>2.3083333333333336</v>
      </c>
      <c r="D11" s="41">
        <f>Auswertung!D29</f>
        <v>2.8404040404040405</v>
      </c>
      <c r="E11" s="44">
        <f>AVERAGE(E5:E10)</f>
        <v>3.1666666666666665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16</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3.1666666666666665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Auswertung!V20</f>
        <v>Schüler/in 17</v>
      </c>
    </row>
    <row r="5" spans="1:39" s="13" customFormat="1" ht="14" x14ac:dyDescent="0.25">
      <c r="A5" s="13">
        <v>1</v>
      </c>
      <c r="B5" s="67" t="s">
        <v>55</v>
      </c>
      <c r="C5" s="9">
        <f>Auswertung!C22</f>
        <v>2.2400000000000002</v>
      </c>
      <c r="D5" s="23">
        <f>Auswertung!D22</f>
        <v>2.896969696969697</v>
      </c>
      <c r="E5" s="61">
        <f>Auswertung!V22</f>
        <v>1</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Auswertung!V23</f>
        <v>2</v>
      </c>
    </row>
    <row r="7" spans="1:39" s="10" customFormat="1" ht="14" x14ac:dyDescent="0.25">
      <c r="A7" s="13">
        <v>3</v>
      </c>
      <c r="B7" s="68" t="s">
        <v>57</v>
      </c>
      <c r="C7" s="9">
        <f>Auswertung!C24</f>
        <v>2.2200000000000002</v>
      </c>
      <c r="D7" s="23">
        <f>Auswertung!D24</f>
        <v>2.8545454545454541</v>
      </c>
      <c r="E7" s="61">
        <f>Auswertung!V24</f>
        <v>2</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Auswertung!V25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Auswertung!V26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Auswertung!V27</f>
        <v>2</v>
      </c>
      <c r="F10" s="6"/>
      <c r="G10" s="6"/>
      <c r="H10"/>
      <c r="I10"/>
    </row>
    <row r="11" spans="1:39" s="5" customFormat="1" ht="14" x14ac:dyDescent="0.3">
      <c r="A11" s="1"/>
      <c r="B11" s="14" t="s">
        <v>62</v>
      </c>
      <c r="C11" s="40">
        <f>AVERAGE(C5:C10)</f>
        <v>2.3083333333333336</v>
      </c>
      <c r="D11" s="41">
        <f>Auswertung!D29</f>
        <v>2.8404040404040405</v>
      </c>
      <c r="E11" s="44">
        <f>AVERAGE(E5:E10)</f>
        <v>1.6666666666666667</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17</v>
      </c>
      <c r="D38" s="69"/>
    </row>
    <row r="39" spans="1:39" ht="14" x14ac:dyDescent="0.25">
      <c r="A39" s="13">
        <v>1</v>
      </c>
      <c r="B39" s="67" t="s">
        <v>55</v>
      </c>
      <c r="C39" s="72">
        <f t="shared" si="0"/>
        <v>1</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1.6666666666666667</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Auswertung!W20</f>
        <v>Schüler/in 18</v>
      </c>
    </row>
    <row r="5" spans="1:39" s="13" customFormat="1" ht="14" x14ac:dyDescent="0.25">
      <c r="A5" s="13">
        <v>1</v>
      </c>
      <c r="B5" s="67" t="s">
        <v>55</v>
      </c>
      <c r="C5" s="9">
        <f>Auswertung!C22</f>
        <v>2.2400000000000002</v>
      </c>
      <c r="D5" s="23">
        <f>Auswertung!D22</f>
        <v>2.896969696969697</v>
      </c>
      <c r="E5" s="61">
        <f>Auswertung!W22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Auswertung!W23</f>
        <v>4</v>
      </c>
    </row>
    <row r="7" spans="1:39" s="10" customFormat="1" ht="14" x14ac:dyDescent="0.25">
      <c r="A7" s="13">
        <v>3</v>
      </c>
      <c r="B7" s="68" t="s">
        <v>57</v>
      </c>
      <c r="C7" s="9">
        <f>Auswertung!C24</f>
        <v>2.2200000000000002</v>
      </c>
      <c r="D7" s="23">
        <f>Auswertung!D24</f>
        <v>2.8545454545454541</v>
      </c>
      <c r="E7" s="61">
        <f>Auswertung!W24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Auswertung!W25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Auswertung!W26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Auswertung!W27</f>
        <v>3</v>
      </c>
      <c r="F10" s="6"/>
      <c r="G10" s="6"/>
      <c r="H10"/>
      <c r="I10"/>
    </row>
    <row r="11" spans="1:39" s="5" customFormat="1" ht="14" x14ac:dyDescent="0.3">
      <c r="A11" s="1"/>
      <c r="B11" s="14" t="s">
        <v>62</v>
      </c>
      <c r="C11" s="40">
        <f>AVERAGE(C5:C10)</f>
        <v>2.3083333333333336</v>
      </c>
      <c r="D11" s="41">
        <f>Auswertung!D29</f>
        <v>2.8404040404040405</v>
      </c>
      <c r="E11" s="44">
        <f>AVERAGE(E5:E10)</f>
        <v>3.8333333333333335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18</v>
      </c>
      <c r="D38" s="69"/>
    </row>
    <row r="39" spans="1:39" ht="14" x14ac:dyDescent="0.25">
      <c r="A39" s="13">
        <v>1</v>
      </c>
      <c r="B39" s="67" t="s">
        <v>55</v>
      </c>
      <c r="C39" s="72">
        <f t="shared" si="0"/>
        <v>4</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3.8333333333333335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topLeftCell="A4" zoomScale="94" zoomScaleNormal="60" zoomScaleSheetLayoutView="94" workbookViewId="0">
      <selection activeCell="J23" sqref="J23"/>
    </sheetView>
  </sheetViews>
  <sheetFormatPr baseColWidth="10" defaultRowHeight="13" x14ac:dyDescent="0.3"/>
  <cols>
    <col min="1" max="1" width="6.81640625" customWidth="1"/>
    <col min="2" max="2" width="64.1796875" customWidth="1"/>
    <col min="3" max="3" width="16.81640625" style="2" customWidth="1"/>
    <col min="4" max="4" width="10.81640625" style="3"/>
    <col min="5" max="5" width="14.81640625" customWidth="1"/>
    <col min="6" max="6" width="12.453125" customWidth="1"/>
  </cols>
  <sheetData>
    <row r="1" spans="1:39" s="10" customFormat="1" ht="23" x14ac:dyDescent="0.25">
      <c r="A1" s="32" t="s">
        <v>61</v>
      </c>
      <c r="B1" s="28"/>
      <c r="C1" s="29"/>
      <c r="D1" s="30"/>
      <c r="E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26" t="s">
        <v>45</v>
      </c>
      <c r="B4" s="13"/>
      <c r="C4" s="45" t="s">
        <v>42</v>
      </c>
      <c r="D4" s="46" t="s">
        <v>34</v>
      </c>
      <c r="E4" s="42" t="str">
        <f>Auswertung!F20</f>
        <v>Schüler/in 1</v>
      </c>
    </row>
    <row r="5" spans="1:39" s="13" customFormat="1" ht="14" x14ac:dyDescent="0.25">
      <c r="A5" s="13">
        <v>1</v>
      </c>
      <c r="B5" s="67" t="s">
        <v>55</v>
      </c>
      <c r="C5" s="9">
        <f>Auswertung!C22</f>
        <v>2.2400000000000002</v>
      </c>
      <c r="D5" s="23">
        <f>Auswertung!D22</f>
        <v>2.896969696969697</v>
      </c>
      <c r="E5" s="61">
        <f>Auswertung!F22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Auswertung!F23</f>
        <v>2</v>
      </c>
    </row>
    <row r="7" spans="1:39" s="10" customFormat="1" ht="14" x14ac:dyDescent="0.25">
      <c r="A7" s="13">
        <v>3</v>
      </c>
      <c r="B7" s="68" t="s">
        <v>57</v>
      </c>
      <c r="C7" s="9">
        <f>Auswertung!C24</f>
        <v>2.2200000000000002</v>
      </c>
      <c r="D7" s="23">
        <f>Auswertung!D24</f>
        <v>2.8545454545454541</v>
      </c>
      <c r="E7" s="61">
        <f>Auswertung!F24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Auswertung!F25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Auswertung!F26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Auswertung!F27</f>
        <v>3</v>
      </c>
      <c r="F10" s="6"/>
      <c r="G10" s="6"/>
      <c r="H10"/>
      <c r="I10"/>
    </row>
    <row r="11" spans="1:39" s="5" customFormat="1" ht="14" x14ac:dyDescent="0.3">
      <c r="A11" s="1"/>
      <c r="B11" s="14" t="s">
        <v>62</v>
      </c>
      <c r="C11" s="40">
        <f>AVERAGE(C5:C10)</f>
        <v>2.3083333333333336</v>
      </c>
      <c r="D11" s="41">
        <f>Auswertung!D29</f>
        <v>2.8404040404040405</v>
      </c>
      <c r="E11" s="44">
        <f>AVERAGE(E5:E10)</f>
        <v>2.8333333333333335</v>
      </c>
      <c r="G11" s="6"/>
      <c r="H11" s="4"/>
      <c r="I11" s="4"/>
    </row>
    <row r="12" spans="1:39" ht="12.5" x14ac:dyDescent="0.25">
      <c r="A12" s="5"/>
      <c r="B12" s="5"/>
      <c r="C12" s="5"/>
      <c r="D12" s="5"/>
      <c r="E12" s="5"/>
      <c r="G12" s="6"/>
    </row>
    <row r="13" spans="1:39" ht="14" x14ac:dyDescent="0.3">
      <c r="A13" s="26" t="s">
        <v>36</v>
      </c>
      <c r="B13" s="9" t="s">
        <v>48</v>
      </c>
    </row>
    <row r="14" spans="1:39" ht="14" x14ac:dyDescent="0.3">
      <c r="A14" s="26"/>
      <c r="B14" s="9" t="s">
        <v>49</v>
      </c>
      <c r="F14" s="53"/>
    </row>
    <row r="15" spans="1:39" ht="14" x14ac:dyDescent="0.3">
      <c r="A15" s="26"/>
      <c r="B15" s="9" t="s">
        <v>50</v>
      </c>
    </row>
    <row r="16" spans="1:39" ht="14" x14ac:dyDescent="0.25">
      <c r="A16" s="26"/>
      <c r="B16" s="11"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26" t="s">
        <v>45</v>
      </c>
      <c r="B38" s="13"/>
      <c r="C38" s="42" t="str">
        <f t="shared" ref="C38:C45" si="0">E4</f>
        <v>Schüler/in 1</v>
      </c>
      <c r="D38" s="69"/>
    </row>
    <row r="39" spans="1:39" ht="14" x14ac:dyDescent="0.25">
      <c r="A39" s="13">
        <v>1</v>
      </c>
      <c r="B39" s="67" t="s">
        <v>55</v>
      </c>
      <c r="C39" s="72">
        <f t="shared" si="0"/>
        <v>3</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2.8333333333333335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26" t="s">
        <v>36</v>
      </c>
      <c r="B47" s="9" t="s">
        <v>48</v>
      </c>
      <c r="C47" s="2"/>
      <c r="D47" s="3"/>
      <c r="E47"/>
      <c r="G47" s="6"/>
      <c r="H47" s="4"/>
      <c r="I47" s="4"/>
    </row>
    <row r="48" spans="1:39" ht="13" customHeight="1" x14ac:dyDescent="0.3">
      <c r="A48" s="26"/>
      <c r="B48" s="9" t="s">
        <v>49</v>
      </c>
      <c r="G48" s="6"/>
    </row>
    <row r="49" spans="1:6" ht="13" customHeight="1" x14ac:dyDescent="0.3">
      <c r="A49" s="26"/>
      <c r="B49" s="9" t="s">
        <v>50</v>
      </c>
    </row>
    <row r="50" spans="1:6" ht="14" x14ac:dyDescent="0.25">
      <c r="A50" s="26"/>
      <c r="B50" s="11"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6" sqref="E6"/>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Auswertung!X20</f>
        <v>Schüler/in 19</v>
      </c>
    </row>
    <row r="5" spans="1:39" s="13" customFormat="1" ht="14" x14ac:dyDescent="0.25">
      <c r="A5" s="13">
        <v>1</v>
      </c>
      <c r="B5" s="67" t="s">
        <v>55</v>
      </c>
      <c r="C5" s="9">
        <f>Auswertung!C22</f>
        <v>2.2400000000000002</v>
      </c>
      <c r="D5" s="23">
        <f>Auswertung!D22</f>
        <v>2.896969696969697</v>
      </c>
      <c r="E5" s="61">
        <f>Auswertung!X22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Auswertung!X23</f>
        <v>4</v>
      </c>
    </row>
    <row r="7" spans="1:39" s="10" customFormat="1" ht="14" x14ac:dyDescent="0.25">
      <c r="A7" s="13">
        <v>3</v>
      </c>
      <c r="B7" s="68" t="s">
        <v>57</v>
      </c>
      <c r="C7" s="9">
        <f>Auswertung!C24</f>
        <v>2.2200000000000002</v>
      </c>
      <c r="D7" s="23">
        <f>Auswertung!D24</f>
        <v>2.8545454545454541</v>
      </c>
      <c r="E7" s="61">
        <f>Auswertung!X24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Auswertung!X25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Auswertung!X26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Auswertung!X27</f>
        <v>3</v>
      </c>
      <c r="F10" s="6"/>
      <c r="G10" s="6"/>
      <c r="H10"/>
      <c r="I10"/>
    </row>
    <row r="11" spans="1:39" s="5" customFormat="1" ht="14" x14ac:dyDescent="0.3">
      <c r="A11" s="1"/>
      <c r="B11" s="14" t="s">
        <v>62</v>
      </c>
      <c r="C11" s="40">
        <f>AVERAGE(C5:C10)</f>
        <v>2.3083333333333336</v>
      </c>
      <c r="D11" s="41">
        <f>Auswertung!D29</f>
        <v>2.8404040404040405</v>
      </c>
      <c r="E11" s="44">
        <f>AVERAGE(E5:E10)</f>
        <v>3.6666666666666665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19</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3.6666666666666665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Auswertung!Y20</f>
        <v>Schüler/in 20</v>
      </c>
    </row>
    <row r="5" spans="1:39" s="13" customFormat="1" ht="14" x14ac:dyDescent="0.25">
      <c r="A5" s="13">
        <v>1</v>
      </c>
      <c r="B5" s="67" t="s">
        <v>55</v>
      </c>
      <c r="C5" s="9">
        <f>Auswertung!C22</f>
        <v>2.2400000000000002</v>
      </c>
      <c r="D5" s="23">
        <f>Auswertung!D22</f>
        <v>2.896969696969697</v>
      </c>
      <c r="E5" s="61">
        <f>Auswertung!Y22</f>
        <v>2</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Auswertung!Y23</f>
        <v>2</v>
      </c>
    </row>
    <row r="7" spans="1:39" s="10" customFormat="1" ht="14" x14ac:dyDescent="0.25">
      <c r="A7" s="13">
        <v>3</v>
      </c>
      <c r="B7" s="68" t="s">
        <v>57</v>
      </c>
      <c r="C7" s="9">
        <f>Auswertung!C24</f>
        <v>2.2200000000000002</v>
      </c>
      <c r="D7" s="23">
        <f>Auswertung!D24</f>
        <v>2.8545454545454541</v>
      </c>
      <c r="E7" s="61">
        <f>Auswertung!Y24</f>
        <v>1</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Auswertung!Y25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Auswertung!Y26</f>
        <v>2</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Auswertung!Y27</f>
        <v>2</v>
      </c>
      <c r="F10" s="6"/>
      <c r="G10" s="6"/>
      <c r="H10"/>
      <c r="I10"/>
    </row>
    <row r="11" spans="1:39" s="5" customFormat="1" ht="14" x14ac:dyDescent="0.3">
      <c r="A11" s="1"/>
      <c r="B11" s="14" t="s">
        <v>62</v>
      </c>
      <c r="C11" s="40">
        <f>AVERAGE(C5:C10)</f>
        <v>2.3083333333333336</v>
      </c>
      <c r="D11" s="41">
        <f>Auswertung!D29</f>
        <v>2.8404040404040405</v>
      </c>
      <c r="E11" s="44">
        <f>AVERAGE(E5:E10)</f>
        <v>1.8333333333333333</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20</v>
      </c>
      <c r="D38" s="69"/>
    </row>
    <row r="39" spans="1:39" ht="14" x14ac:dyDescent="0.25">
      <c r="A39" s="13">
        <v>1</v>
      </c>
      <c r="B39" s="67" t="s">
        <v>55</v>
      </c>
      <c r="C39" s="72">
        <f t="shared" si="0"/>
        <v>2</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1</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2</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1.8333333333333333</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F16" sqref="F16"/>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Auswertung!Z20</f>
        <v>Schüler/in 21</v>
      </c>
    </row>
    <row r="5" spans="1:39" s="13" customFormat="1" ht="14" x14ac:dyDescent="0.25">
      <c r="A5" s="13">
        <v>1</v>
      </c>
      <c r="B5" s="67" t="s">
        <v>55</v>
      </c>
      <c r="C5" s="9">
        <f>Auswertung!C22</f>
        <v>2.2400000000000002</v>
      </c>
      <c r="D5" s="23">
        <f>Auswertung!D22</f>
        <v>2.896969696969697</v>
      </c>
      <c r="E5" s="61">
        <f>Auswertung!Z22</f>
        <v>3.4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Auswertung!Z23</f>
        <v>3.2</v>
      </c>
    </row>
    <row r="7" spans="1:39" s="10" customFormat="1" ht="14" x14ac:dyDescent="0.25">
      <c r="A7" s="13">
        <v>3</v>
      </c>
      <c r="B7" s="68" t="s">
        <v>57</v>
      </c>
      <c r="C7" s="9">
        <f>Auswertung!C24</f>
        <v>2.2200000000000002</v>
      </c>
      <c r="D7" s="23">
        <f>Auswertung!D24</f>
        <v>2.8545454545454541</v>
      </c>
      <c r="E7" s="61">
        <f>Auswertung!Z24</f>
        <v>2.8</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Auswertung!Z25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Auswertung!Z26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Auswertung!Z27</f>
        <v>4</v>
      </c>
      <c r="F10" s="6"/>
      <c r="G10" s="6"/>
      <c r="H10"/>
      <c r="I10"/>
    </row>
    <row r="11" spans="1:39" s="5" customFormat="1" ht="14" x14ac:dyDescent="0.3">
      <c r="A11" s="1"/>
      <c r="B11" s="14" t="s">
        <v>62</v>
      </c>
      <c r="C11" s="40">
        <f>AVERAGE(C5:C10)</f>
        <v>2.3083333333333336</v>
      </c>
      <c r="D11" s="41">
        <f>Auswertung!D29</f>
        <v>2.8404040404040405</v>
      </c>
      <c r="E11" s="44">
        <f>AVERAGE(E5:E10)</f>
        <v>3.4</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21</v>
      </c>
      <c r="D38" s="69"/>
    </row>
    <row r="39" spans="1:39" ht="14" x14ac:dyDescent="0.25">
      <c r="A39" s="13">
        <v>1</v>
      </c>
      <c r="B39" s="67" t="s">
        <v>55</v>
      </c>
      <c r="C39" s="72">
        <f t="shared" si="0"/>
        <v>3.4</v>
      </c>
      <c r="D39" s="70"/>
    </row>
    <row r="40" spans="1:39" s="13" customFormat="1" ht="14" x14ac:dyDescent="0.25">
      <c r="A40" s="15">
        <v>2</v>
      </c>
      <c r="B40" s="67" t="s">
        <v>56</v>
      </c>
      <c r="C40" s="72">
        <f t="shared" si="0"/>
        <v>3.2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2.8</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3.4</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Auswertung!AA20</f>
        <v>Schüler/in 22</v>
      </c>
    </row>
    <row r="5" spans="1:39" s="13" customFormat="1" ht="14" x14ac:dyDescent="0.25">
      <c r="A5" s="13">
        <v>1</v>
      </c>
      <c r="B5" s="67" t="s">
        <v>55</v>
      </c>
      <c r="C5" s="9">
        <f>Auswertung!C22</f>
        <v>2.2400000000000002</v>
      </c>
      <c r="D5" s="23">
        <f>Auswertung!D22</f>
        <v>2.896969696969697</v>
      </c>
      <c r="E5" s="61">
        <f>Auswertung!AA22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Auswertung!AA23</f>
        <v>2</v>
      </c>
    </row>
    <row r="7" spans="1:39" s="10" customFormat="1" ht="14" x14ac:dyDescent="0.25">
      <c r="A7" s="13">
        <v>3</v>
      </c>
      <c r="B7" s="68" t="s">
        <v>57</v>
      </c>
      <c r="C7" s="9">
        <f>Auswertung!C24</f>
        <v>2.2200000000000002</v>
      </c>
      <c r="D7" s="23">
        <f>Auswertung!D24</f>
        <v>2.8545454545454541</v>
      </c>
      <c r="E7" s="61">
        <f>Auswertung!AA24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Auswertung!AA25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Auswertung!AA26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Auswertung!AA27</f>
        <v>2</v>
      </c>
      <c r="F10" s="6"/>
      <c r="G10" s="6"/>
      <c r="H10"/>
      <c r="I10"/>
    </row>
    <row r="11" spans="1:39" s="5" customFormat="1" ht="14" x14ac:dyDescent="0.3">
      <c r="A11" s="1"/>
      <c r="B11" s="14" t="s">
        <v>62</v>
      </c>
      <c r="C11" s="40">
        <f>AVERAGE(C5:C10)</f>
        <v>2.3083333333333336</v>
      </c>
      <c r="D11" s="41">
        <f>Auswertung!D29</f>
        <v>2.8404040404040405</v>
      </c>
      <c r="E11" s="44">
        <f>AVERAGE(E5:E10)</f>
        <v>2.1666666666666665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22</v>
      </c>
      <c r="D38" s="69"/>
    </row>
    <row r="39" spans="1:39" ht="14" x14ac:dyDescent="0.25">
      <c r="A39" s="13">
        <v>1</v>
      </c>
      <c r="B39" s="67" t="s">
        <v>55</v>
      </c>
      <c r="C39" s="72">
        <f t="shared" si="0"/>
        <v>3</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2.1666666666666665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Auswertung!AB20</f>
        <v>Schüler/in 23</v>
      </c>
    </row>
    <row r="5" spans="1:39" s="13" customFormat="1" ht="14" x14ac:dyDescent="0.25">
      <c r="A5" s="13">
        <v>1</v>
      </c>
      <c r="B5" s="67" t="s">
        <v>55</v>
      </c>
      <c r="C5" s="9">
        <f>Auswertung!C22</f>
        <v>2.2400000000000002</v>
      </c>
      <c r="D5" s="23">
        <f>Auswertung!D22</f>
        <v>2.896969696969697</v>
      </c>
      <c r="E5" s="61">
        <f>Auswertung!AB22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Auswertung!AB23</f>
        <v>4</v>
      </c>
    </row>
    <row r="7" spans="1:39" s="10" customFormat="1" ht="14" x14ac:dyDescent="0.25">
      <c r="A7" s="13">
        <v>3</v>
      </c>
      <c r="B7" s="68" t="s">
        <v>57</v>
      </c>
      <c r="C7" s="9">
        <f>Auswertung!C24</f>
        <v>2.2200000000000002</v>
      </c>
      <c r="D7" s="23">
        <f>Auswertung!D24</f>
        <v>2.8545454545454541</v>
      </c>
      <c r="E7" s="61">
        <f>Auswertung!AB24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Auswertung!AB25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Auswertung!AB26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Auswertung!AB27</f>
        <v>4</v>
      </c>
      <c r="F10" s="6"/>
      <c r="G10" s="6"/>
      <c r="H10"/>
      <c r="I10"/>
    </row>
    <row r="11" spans="1:39" s="5" customFormat="1" ht="14" x14ac:dyDescent="0.3">
      <c r="A11" s="1"/>
      <c r="B11" s="14" t="s">
        <v>62</v>
      </c>
      <c r="C11" s="40">
        <f>AVERAGE(C5:C10)</f>
        <v>2.3083333333333336</v>
      </c>
      <c r="D11" s="41">
        <f>Auswertung!D29</f>
        <v>2.8404040404040405</v>
      </c>
      <c r="E11" s="44">
        <f>AVERAGE(E5:E10)</f>
        <v>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23</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Auswertung!AC20</f>
        <v>Schüler/in 24</v>
      </c>
    </row>
    <row r="5" spans="1:39" s="13" customFormat="1" ht="14" x14ac:dyDescent="0.25">
      <c r="A5" s="13">
        <v>1</v>
      </c>
      <c r="B5" s="67" t="s">
        <v>55</v>
      </c>
      <c r="C5" s="9">
        <f>Auswertung!C22</f>
        <v>2.2400000000000002</v>
      </c>
      <c r="D5" s="23">
        <f>Auswertung!D22</f>
        <v>2.896969696969697</v>
      </c>
      <c r="E5" s="61">
        <f>Auswertung!AC22</f>
        <v>1</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Auswertung!AC23</f>
        <v>2</v>
      </c>
    </row>
    <row r="7" spans="1:39" s="10" customFormat="1" ht="14" x14ac:dyDescent="0.25">
      <c r="A7" s="13">
        <v>3</v>
      </c>
      <c r="B7" s="68" t="s">
        <v>57</v>
      </c>
      <c r="C7" s="9">
        <f>Auswertung!C24</f>
        <v>2.2200000000000002</v>
      </c>
      <c r="D7" s="23">
        <f>Auswertung!D24</f>
        <v>2.8545454545454541</v>
      </c>
      <c r="E7" s="61">
        <f>Auswertung!AC24</f>
        <v>2</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Auswertung!AC25</f>
        <v>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Auswertung!AC26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Auswertung!AC27</f>
        <v>1</v>
      </c>
      <c r="F10" s="6"/>
      <c r="G10" s="6"/>
      <c r="H10"/>
      <c r="I10"/>
    </row>
    <row r="11" spans="1:39" s="5" customFormat="1" ht="14" x14ac:dyDescent="0.3">
      <c r="A11" s="1"/>
      <c r="B11" s="14" t="s">
        <v>62</v>
      </c>
      <c r="C11" s="40">
        <f>AVERAGE(C5:C10)</f>
        <v>2.3083333333333336</v>
      </c>
      <c r="D11" s="41">
        <f>Auswertung!D29</f>
        <v>2.8404040404040405</v>
      </c>
      <c r="E11" s="44">
        <f>AVERAGE(E5:E10)</f>
        <v>1.3333333333333333</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24</v>
      </c>
      <c r="D38" s="69"/>
    </row>
    <row r="39" spans="1:39" ht="14" x14ac:dyDescent="0.25">
      <c r="A39" s="13">
        <v>1</v>
      </c>
      <c r="B39" s="67" t="s">
        <v>55</v>
      </c>
      <c r="C39" s="72">
        <f t="shared" si="0"/>
        <v>1</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v>
      </c>
      <c r="D41" s="70"/>
    </row>
    <row r="42" spans="1:39" s="10" customFormat="1" ht="14" x14ac:dyDescent="0.25">
      <c r="A42" s="22">
        <v>4</v>
      </c>
      <c r="B42" s="67" t="s">
        <v>58</v>
      </c>
      <c r="C42" s="72">
        <f t="shared" si="0"/>
        <v>1</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1</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1.3333333333333333</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Auswertung!AD20</f>
        <v>Schüler/in 25</v>
      </c>
    </row>
    <row r="5" spans="1:39" s="13" customFormat="1" ht="14" x14ac:dyDescent="0.25">
      <c r="A5" s="13">
        <v>1</v>
      </c>
      <c r="B5" s="67" t="s">
        <v>55</v>
      </c>
      <c r="C5" s="9">
        <f>Auswertung!C22</f>
        <v>2.2400000000000002</v>
      </c>
      <c r="D5" s="23">
        <f>Auswertung!D22</f>
        <v>2.896969696969697</v>
      </c>
      <c r="E5" s="61">
        <f>Auswertung!AD22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Auswertung!AD23</f>
        <v>4</v>
      </c>
    </row>
    <row r="7" spans="1:39" s="10" customFormat="1" ht="14" x14ac:dyDescent="0.25">
      <c r="A7" s="13">
        <v>3</v>
      </c>
      <c r="B7" s="68" t="s">
        <v>57</v>
      </c>
      <c r="C7" s="9">
        <f>Auswertung!C24</f>
        <v>2.2200000000000002</v>
      </c>
      <c r="D7" s="23">
        <f>Auswertung!D24</f>
        <v>2.8545454545454541</v>
      </c>
      <c r="E7" s="61">
        <f>Auswertung!AD24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Auswertung!AD25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Auswertung!AD26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Auswertung!AD27</f>
        <v>3</v>
      </c>
      <c r="F10" s="6"/>
      <c r="G10" s="6"/>
      <c r="H10"/>
      <c r="I10"/>
    </row>
    <row r="11" spans="1:39" s="5" customFormat="1" ht="14" x14ac:dyDescent="0.3">
      <c r="A11" s="1"/>
      <c r="B11" s="14" t="s">
        <v>62</v>
      </c>
      <c r="C11" s="40">
        <f>AVERAGE(C5:C10)</f>
        <v>2.3083333333333336</v>
      </c>
      <c r="D11" s="41">
        <f>Auswertung!D29</f>
        <v>2.8404040404040405</v>
      </c>
      <c r="E11" s="44">
        <f>AVERAGE(E5:E10)</f>
        <v>3.6666666666666665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25</v>
      </c>
      <c r="D38" s="69"/>
    </row>
    <row r="39" spans="1:39" ht="14" x14ac:dyDescent="0.25">
      <c r="A39" s="13">
        <v>1</v>
      </c>
      <c r="B39" s="67" t="s">
        <v>55</v>
      </c>
      <c r="C39" s="72">
        <f t="shared" si="0"/>
        <v>4</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3.6666666666666665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Auswertung!AE20</f>
        <v>Schüler/in 26</v>
      </c>
    </row>
    <row r="5" spans="1:39" s="13" customFormat="1" ht="14" x14ac:dyDescent="0.25">
      <c r="A5" s="13">
        <v>1</v>
      </c>
      <c r="B5" s="67" t="s">
        <v>55</v>
      </c>
      <c r="C5" s="9">
        <f>Auswertung!C22</f>
        <v>2.2400000000000002</v>
      </c>
      <c r="D5" s="23">
        <f>Auswertung!D22</f>
        <v>2.896969696969697</v>
      </c>
      <c r="E5" s="61">
        <f>Auswertung!AE22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Auswertung!AE23</f>
        <v>4</v>
      </c>
    </row>
    <row r="7" spans="1:39" s="10" customFormat="1" ht="14" x14ac:dyDescent="0.25">
      <c r="A7" s="13">
        <v>3</v>
      </c>
      <c r="B7" s="68" t="s">
        <v>57</v>
      </c>
      <c r="C7" s="9">
        <f>Auswertung!C24</f>
        <v>2.2200000000000002</v>
      </c>
      <c r="D7" s="23">
        <f>Auswertung!D24</f>
        <v>2.8545454545454541</v>
      </c>
      <c r="E7" s="61">
        <f>Auswertung!AE24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Auswertung!AE25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Auswertung!AE26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Auswertung!AE27</f>
        <v>4</v>
      </c>
      <c r="F10" s="6"/>
      <c r="G10" s="6"/>
      <c r="H10"/>
      <c r="I10"/>
    </row>
    <row r="11" spans="1:39" s="5" customFormat="1" ht="14" x14ac:dyDescent="0.3">
      <c r="A11" s="1"/>
      <c r="B11" s="14" t="s">
        <v>62</v>
      </c>
      <c r="C11" s="40">
        <f>AVERAGE(C5:C10)</f>
        <v>2.3083333333333336</v>
      </c>
      <c r="D11" s="41">
        <f>Auswertung!D29</f>
        <v>2.8404040404040405</v>
      </c>
      <c r="E11" s="44">
        <f>AVERAGE(E5:E10)</f>
        <v>4</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26</v>
      </c>
      <c r="D38" s="69"/>
    </row>
    <row r="39" spans="1:39" ht="14" x14ac:dyDescent="0.25">
      <c r="A39" s="13">
        <v>1</v>
      </c>
      <c r="B39" s="67" t="s">
        <v>55</v>
      </c>
      <c r="C39" s="72">
        <f t="shared" si="0"/>
        <v>4</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4</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Auswertung!AF20</f>
        <v>Schüler/in 27</v>
      </c>
    </row>
    <row r="5" spans="1:39" s="13" customFormat="1" ht="14" x14ac:dyDescent="0.25">
      <c r="A5" s="13">
        <v>1</v>
      </c>
      <c r="B5" s="67" t="s">
        <v>55</v>
      </c>
      <c r="C5" s="9">
        <f>Auswertung!C22</f>
        <v>2.2400000000000002</v>
      </c>
      <c r="D5" s="23">
        <f>Auswertung!D22</f>
        <v>2.896969696969697</v>
      </c>
      <c r="E5" s="61">
        <f>Auswertung!AF22</f>
        <v>2</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Auswertung!AF23</f>
        <v>2</v>
      </c>
    </row>
    <row r="7" spans="1:39" s="10" customFormat="1" ht="14" x14ac:dyDescent="0.25">
      <c r="A7" s="13">
        <v>3</v>
      </c>
      <c r="B7" s="68" t="s">
        <v>57</v>
      </c>
      <c r="C7" s="9">
        <f>Auswertung!C24</f>
        <v>2.2200000000000002</v>
      </c>
      <c r="D7" s="23">
        <f>Auswertung!D24</f>
        <v>2.8545454545454541</v>
      </c>
      <c r="E7" s="61">
        <f>Auswertung!AF24</f>
        <v>1</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Auswertung!AF25</f>
        <v>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Auswertung!AF26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Auswertung!AF27</f>
        <v>2</v>
      </c>
      <c r="F10" s="6"/>
      <c r="G10" s="6"/>
      <c r="H10"/>
      <c r="I10"/>
    </row>
    <row r="11" spans="1:39" s="5" customFormat="1" ht="14" x14ac:dyDescent="0.3">
      <c r="A11" s="1"/>
      <c r="B11" s="14" t="s">
        <v>62</v>
      </c>
      <c r="C11" s="40">
        <f>AVERAGE(C5:C10)</f>
        <v>2.3083333333333336</v>
      </c>
      <c r="D11" s="41">
        <f>Auswertung!D29</f>
        <v>2.8404040404040405</v>
      </c>
      <c r="E11" s="44">
        <f>AVERAGE(E5:E10)</f>
        <v>1.5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27</v>
      </c>
      <c r="D38" s="69"/>
    </row>
    <row r="39" spans="1:39" ht="14" x14ac:dyDescent="0.25">
      <c r="A39" s="13">
        <v>1</v>
      </c>
      <c r="B39" s="67" t="s">
        <v>55</v>
      </c>
      <c r="C39" s="72">
        <f t="shared" si="0"/>
        <v>2</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1</v>
      </c>
      <c r="D41" s="70"/>
    </row>
    <row r="42" spans="1:39" s="10" customFormat="1" ht="14" x14ac:dyDescent="0.25">
      <c r="A42" s="22">
        <v>4</v>
      </c>
      <c r="B42" s="67" t="s">
        <v>58</v>
      </c>
      <c r="C42" s="72">
        <f t="shared" si="0"/>
        <v>1</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Auswertung!AG20</f>
        <v>Schüler/in 28</v>
      </c>
    </row>
    <row r="5" spans="1:39" s="13" customFormat="1" ht="14" x14ac:dyDescent="0.25">
      <c r="A5" s="13">
        <v>1</v>
      </c>
      <c r="B5" s="67" t="s">
        <v>55</v>
      </c>
      <c r="C5" s="9">
        <f>Auswertung!C22</f>
        <v>2.2400000000000002</v>
      </c>
      <c r="D5" s="23">
        <f>Auswertung!D22</f>
        <v>2.896969696969697</v>
      </c>
      <c r="E5" s="61">
        <f>Auswertung!AG22</f>
        <v>3.4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Auswertung!AG23</f>
        <v>3.2</v>
      </c>
    </row>
    <row r="7" spans="1:39" s="10" customFormat="1" ht="14" x14ac:dyDescent="0.25">
      <c r="A7" s="13">
        <v>3</v>
      </c>
      <c r="B7" s="68" t="s">
        <v>57</v>
      </c>
      <c r="C7" s="9">
        <f>Auswertung!C24</f>
        <v>2.2200000000000002</v>
      </c>
      <c r="D7" s="23">
        <f>Auswertung!D24</f>
        <v>2.8545454545454541</v>
      </c>
      <c r="E7" s="61">
        <f>Auswertung!AG24</f>
        <v>2.8</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Auswertung!AG25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Auswertung!AG26</f>
        <v>2</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Auswertung!AG27</f>
        <v>3</v>
      </c>
      <c r="F10" s="6"/>
      <c r="G10" s="6"/>
      <c r="H10"/>
      <c r="I10"/>
    </row>
    <row r="11" spans="1:39" s="5" customFormat="1" ht="14" x14ac:dyDescent="0.3">
      <c r="A11" s="1"/>
      <c r="B11" s="14" t="s">
        <v>62</v>
      </c>
      <c r="C11" s="40">
        <f>AVERAGE(C5:C10)</f>
        <v>2.3083333333333336</v>
      </c>
      <c r="D11" s="41">
        <f>Auswertung!D29</f>
        <v>2.8404040404040405</v>
      </c>
      <c r="E11" s="44">
        <f>AVERAGE(E5:E10)</f>
        <v>2.9</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28</v>
      </c>
      <c r="D38" s="69"/>
    </row>
    <row r="39" spans="1:39" ht="14" x14ac:dyDescent="0.25">
      <c r="A39" s="13">
        <v>1</v>
      </c>
      <c r="B39" s="67" t="s">
        <v>55</v>
      </c>
      <c r="C39" s="72">
        <f t="shared" si="0"/>
        <v>3.4</v>
      </c>
      <c r="D39" s="70"/>
    </row>
    <row r="40" spans="1:39" s="13" customFormat="1" ht="14" x14ac:dyDescent="0.25">
      <c r="A40" s="15">
        <v>2</v>
      </c>
      <c r="B40" s="67" t="s">
        <v>56</v>
      </c>
      <c r="C40" s="72">
        <f t="shared" si="0"/>
        <v>3.2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2.8</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2</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2.9</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F35" sqref="F35"/>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Auswertung!G20</f>
        <v>Schüler/in 2</v>
      </c>
    </row>
    <row r="5" spans="1:39" s="13" customFormat="1" ht="14" x14ac:dyDescent="0.25">
      <c r="A5" s="13">
        <v>1</v>
      </c>
      <c r="B5" s="67" t="s">
        <v>55</v>
      </c>
      <c r="C5" s="9">
        <f>Auswertung!C22</f>
        <v>2.2400000000000002</v>
      </c>
      <c r="D5" s="23">
        <f>Auswertung!D22</f>
        <v>2.896969696969697</v>
      </c>
      <c r="E5" s="61">
        <f>Auswertung!G22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Auswertung!G23</f>
        <v>4</v>
      </c>
    </row>
    <row r="7" spans="1:39" s="10" customFormat="1" ht="14" x14ac:dyDescent="0.25">
      <c r="A7" s="13">
        <v>3</v>
      </c>
      <c r="B7" s="68" t="s">
        <v>57</v>
      </c>
      <c r="C7" s="9">
        <f>Auswertung!C24</f>
        <v>2.2200000000000002</v>
      </c>
      <c r="D7" s="23">
        <f>Auswertung!D24</f>
        <v>2.8545454545454541</v>
      </c>
      <c r="E7" s="61">
        <f>Auswertung!G24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Auswertung!G25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Auswertung!G26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Auswertung!G27</f>
        <v>3</v>
      </c>
      <c r="F10" s="6"/>
      <c r="G10" s="6"/>
      <c r="H10"/>
      <c r="I10"/>
    </row>
    <row r="11" spans="1:39" s="5" customFormat="1" ht="14" x14ac:dyDescent="0.3">
      <c r="A11" s="1"/>
      <c r="B11" s="14" t="s">
        <v>62</v>
      </c>
      <c r="C11" s="40">
        <f>AVERAGE(C5:C10)</f>
        <v>2.3083333333333336</v>
      </c>
      <c r="D11" s="41">
        <f>Auswertung!D29</f>
        <v>2.8404040404040405</v>
      </c>
      <c r="E11" s="44">
        <f>AVERAGE(E5:E10)</f>
        <v>3.3333333333333335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3.3333333333333335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Auswertung!AH20</f>
        <v>Schüler/in 29</v>
      </c>
    </row>
    <row r="5" spans="1:39" s="13" customFormat="1" ht="14" x14ac:dyDescent="0.25">
      <c r="A5" s="13">
        <v>1</v>
      </c>
      <c r="B5" s="67" t="s">
        <v>55</v>
      </c>
      <c r="C5" s="9">
        <f>Auswertung!C22</f>
        <v>2.2400000000000002</v>
      </c>
      <c r="D5" s="23">
        <f>Auswertung!D22</f>
        <v>2.896969696969697</v>
      </c>
      <c r="E5" s="61">
        <f>Auswertung!AH22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Auswertung!AH23</f>
        <v>2</v>
      </c>
    </row>
    <row r="7" spans="1:39" s="10" customFormat="1" ht="14" x14ac:dyDescent="0.25">
      <c r="A7" s="13">
        <v>3</v>
      </c>
      <c r="B7" s="68" t="s">
        <v>57</v>
      </c>
      <c r="C7" s="9">
        <f>Auswertung!C24</f>
        <v>2.2200000000000002</v>
      </c>
      <c r="D7" s="23">
        <f>Auswertung!D24</f>
        <v>2.8545454545454541</v>
      </c>
      <c r="E7" s="61">
        <f>Auswertung!AH24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Auswertung!AH25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Auswertung!AH26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Auswertung!AH27</f>
        <v>2</v>
      </c>
      <c r="F10" s="6"/>
      <c r="G10" s="6"/>
      <c r="H10"/>
      <c r="I10"/>
    </row>
    <row r="11" spans="1:39" s="5" customFormat="1" ht="14" x14ac:dyDescent="0.3">
      <c r="A11" s="1"/>
      <c r="B11" s="14" t="s">
        <v>62</v>
      </c>
      <c r="C11" s="40">
        <f>AVERAGE(C5:C10)</f>
        <v>2.3083333333333336</v>
      </c>
      <c r="D11" s="41">
        <f>Auswertung!D29</f>
        <v>2.8404040404040405</v>
      </c>
      <c r="E11" s="44">
        <f>AVERAGE(E5:E10)</f>
        <v>2.1666666666666665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29</v>
      </c>
      <c r="D38" s="69"/>
    </row>
    <row r="39" spans="1:39" ht="14" x14ac:dyDescent="0.25">
      <c r="A39" s="13">
        <v>1</v>
      </c>
      <c r="B39" s="67" t="s">
        <v>55</v>
      </c>
      <c r="C39" s="72">
        <f t="shared" si="0"/>
        <v>3</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2.1666666666666665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Auswertung!AI20</f>
        <v>Schüler/in 30</v>
      </c>
    </row>
    <row r="5" spans="1:39" s="13" customFormat="1" ht="14" x14ac:dyDescent="0.25">
      <c r="A5" s="13">
        <v>1</v>
      </c>
      <c r="B5" s="67" t="s">
        <v>55</v>
      </c>
      <c r="C5" s="9">
        <f>Auswertung!C22</f>
        <v>2.2400000000000002</v>
      </c>
      <c r="D5" s="23">
        <f>Auswertung!D22</f>
        <v>2.896969696969697</v>
      </c>
      <c r="E5" s="61">
        <f>Auswertung!AI22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Auswertung!AI23</f>
        <v>4</v>
      </c>
    </row>
    <row r="7" spans="1:39" s="10" customFormat="1" ht="14" x14ac:dyDescent="0.25">
      <c r="A7" s="13">
        <v>3</v>
      </c>
      <c r="B7" s="68" t="s">
        <v>57</v>
      </c>
      <c r="C7" s="9">
        <f>Auswertung!C24</f>
        <v>2.2200000000000002</v>
      </c>
      <c r="D7" s="23">
        <f>Auswertung!D24</f>
        <v>2.8545454545454541</v>
      </c>
      <c r="E7" s="61">
        <f>Auswertung!AI24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Auswertung!AI25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Auswertung!AI26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Auswertung!AI27</f>
        <v>3</v>
      </c>
      <c r="F10" s="6"/>
      <c r="G10" s="6"/>
      <c r="H10"/>
      <c r="I10"/>
    </row>
    <row r="11" spans="1:39" s="5" customFormat="1" ht="14" x14ac:dyDescent="0.3">
      <c r="A11" s="1"/>
      <c r="B11" s="14" t="s">
        <v>62</v>
      </c>
      <c r="C11" s="40">
        <f>AVERAGE(C5:C10)</f>
        <v>2.3083333333333336</v>
      </c>
      <c r="D11" s="41">
        <f>Auswertung!D29</f>
        <v>2.8404040404040405</v>
      </c>
      <c r="E11" s="44">
        <f>AVERAGE(E5:E10)</f>
        <v>3.3333333333333335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30</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3.3333333333333335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Auswertung!AJ20</f>
        <v>Schüler/in 31</v>
      </c>
    </row>
    <row r="5" spans="1:39" s="13" customFormat="1" ht="14" x14ac:dyDescent="0.25">
      <c r="A5" s="13">
        <v>1</v>
      </c>
      <c r="B5" s="67" t="s">
        <v>55</v>
      </c>
      <c r="C5" s="9">
        <f>Auswertung!C22</f>
        <v>2.2400000000000002</v>
      </c>
      <c r="D5" s="23">
        <f>Auswertung!D22</f>
        <v>2.896969696969697</v>
      </c>
      <c r="E5" s="61">
        <f>Auswertung!AJ22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Auswertung!AJ23</f>
        <v>2</v>
      </c>
    </row>
    <row r="7" spans="1:39" s="10" customFormat="1" ht="14" x14ac:dyDescent="0.25">
      <c r="A7" s="13">
        <v>3</v>
      </c>
      <c r="B7" s="68" t="s">
        <v>57</v>
      </c>
      <c r="C7" s="9">
        <f>Auswertung!C24</f>
        <v>2.2200000000000002</v>
      </c>
      <c r="D7" s="23">
        <f>Auswertung!D24</f>
        <v>2.8545454545454541</v>
      </c>
      <c r="E7" s="61">
        <f>Auswertung!AJ24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Auswertung!AJ25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Auswertung!AJ26</f>
        <v>2</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Auswertung!AJ27</f>
        <v>2</v>
      </c>
      <c r="F10" s="6"/>
      <c r="G10" s="6"/>
      <c r="H10"/>
      <c r="I10"/>
    </row>
    <row r="11" spans="1:39" s="5" customFormat="1" ht="14" x14ac:dyDescent="0.3">
      <c r="A11" s="1"/>
      <c r="B11" s="14" t="s">
        <v>62</v>
      </c>
      <c r="C11" s="40">
        <f>AVERAGE(C5:C10)</f>
        <v>2.3083333333333336</v>
      </c>
      <c r="D11" s="41">
        <f>Auswertung!D29</f>
        <v>2.8404040404040405</v>
      </c>
      <c r="E11" s="44">
        <f>AVERAGE(E5:E10)</f>
        <v>2.3333333333333335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31</v>
      </c>
      <c r="D38" s="69"/>
    </row>
    <row r="39" spans="1:39" ht="14" x14ac:dyDescent="0.25">
      <c r="A39" s="13">
        <v>1</v>
      </c>
      <c r="B39" s="67" t="s">
        <v>55</v>
      </c>
      <c r="C39" s="72">
        <f t="shared" si="0"/>
        <v>3</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2</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2.3333333333333335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Auswertung!AK20</f>
        <v>Schüler/in 32</v>
      </c>
    </row>
    <row r="5" spans="1:39" s="13" customFormat="1" ht="14" x14ac:dyDescent="0.25">
      <c r="A5" s="13">
        <v>1</v>
      </c>
      <c r="B5" s="67" t="s">
        <v>55</v>
      </c>
      <c r="C5" s="9">
        <f>Auswertung!C22</f>
        <v>2.2400000000000002</v>
      </c>
      <c r="D5" s="23">
        <f>Auswertung!D22</f>
        <v>2.896969696969697</v>
      </c>
      <c r="E5" s="61">
        <f>Auswertung!AK22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Auswertung!AK23</f>
        <v>4</v>
      </c>
    </row>
    <row r="7" spans="1:39" s="10" customFormat="1" ht="14" x14ac:dyDescent="0.25">
      <c r="A7" s="13">
        <v>3</v>
      </c>
      <c r="B7" s="68" t="s">
        <v>57</v>
      </c>
      <c r="C7" s="9">
        <f>Auswertung!C24</f>
        <v>2.2200000000000002</v>
      </c>
      <c r="D7" s="23">
        <f>Auswertung!D24</f>
        <v>2.8545454545454541</v>
      </c>
      <c r="E7" s="61">
        <f>Auswertung!AK24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Auswertung!AK25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Auswertung!AK26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Auswertung!AK27</f>
        <v>3</v>
      </c>
      <c r="F10" s="6"/>
      <c r="G10" s="6"/>
      <c r="H10"/>
      <c r="I10"/>
    </row>
    <row r="11" spans="1:39" s="5" customFormat="1" ht="14" x14ac:dyDescent="0.3">
      <c r="A11" s="1"/>
      <c r="B11" s="14" t="s">
        <v>62</v>
      </c>
      <c r="C11" s="40">
        <f>AVERAGE(C5:C10)</f>
        <v>2.3083333333333336</v>
      </c>
      <c r="D11" s="41">
        <f>Auswertung!D29</f>
        <v>2.8404040404040405</v>
      </c>
      <c r="E11" s="44">
        <f>AVERAGE(E5:E10)</f>
        <v>3.1666666666666665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32</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3.1666666666666665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H16" sqref="H16"/>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Auswertung!AL20</f>
        <v>Schüler/in 33</v>
      </c>
    </row>
    <row r="5" spans="1:39" s="13" customFormat="1" ht="14" x14ac:dyDescent="0.25">
      <c r="A5" s="13">
        <v>1</v>
      </c>
      <c r="B5" s="67" t="s">
        <v>55</v>
      </c>
      <c r="C5" s="9">
        <f>Auswertung!C22</f>
        <v>2.2400000000000002</v>
      </c>
      <c r="D5" s="23">
        <f>Auswertung!D22</f>
        <v>2.896969696969697</v>
      </c>
      <c r="E5" s="61">
        <f>Auswertung!AL22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Auswertung!AL23</f>
        <v>4</v>
      </c>
    </row>
    <row r="7" spans="1:39" s="10" customFormat="1" ht="14" x14ac:dyDescent="0.25">
      <c r="A7" s="13">
        <v>3</v>
      </c>
      <c r="B7" s="68" t="s">
        <v>57</v>
      </c>
      <c r="C7" s="9">
        <f>Auswertung!C24</f>
        <v>2.2200000000000002</v>
      </c>
      <c r="D7" s="23">
        <f>Auswertung!D24</f>
        <v>2.8545454545454541</v>
      </c>
      <c r="E7" s="61">
        <f>Auswertung!AL24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Auswertung!AL25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Auswertung!AL26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Auswertung!AL27</f>
        <v>4</v>
      </c>
      <c r="F10" s="6"/>
      <c r="G10" s="6"/>
      <c r="H10"/>
      <c r="I10"/>
    </row>
    <row r="11" spans="1:39" s="5" customFormat="1" ht="14" x14ac:dyDescent="0.3">
      <c r="A11" s="1"/>
      <c r="B11" s="14" t="s">
        <v>62</v>
      </c>
      <c r="C11" s="40">
        <f>AVERAGE(C5:C10)</f>
        <v>2.3083333333333336</v>
      </c>
      <c r="D11" s="41">
        <f>Auswertung!D29</f>
        <v>2.8404040404040405</v>
      </c>
      <c r="E11" s="44">
        <f>AVERAGE(E5:E10)</f>
        <v>3.6666666666666665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33</v>
      </c>
      <c r="D38" s="69"/>
    </row>
    <row r="39" spans="1:39" ht="14" x14ac:dyDescent="0.25">
      <c r="A39" s="13">
        <v>1</v>
      </c>
      <c r="B39" s="67" t="s">
        <v>55</v>
      </c>
      <c r="C39" s="72">
        <f t="shared" si="0"/>
        <v>3</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3.6666666666666665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Auswertung!H20</f>
        <v>Schüler/in 3</v>
      </c>
    </row>
    <row r="5" spans="1:39" s="13" customFormat="1" ht="14" x14ac:dyDescent="0.25">
      <c r="A5" s="13">
        <v>1</v>
      </c>
      <c r="B5" s="67" t="s">
        <v>55</v>
      </c>
      <c r="C5" s="9">
        <f>Auswertung!C22</f>
        <v>2.2400000000000002</v>
      </c>
      <c r="D5" s="23">
        <f>Auswertung!D22</f>
        <v>2.896969696969697</v>
      </c>
      <c r="E5" s="61">
        <f>Auswertung!H22</f>
        <v>1</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Auswertung!H23</f>
        <v>2</v>
      </c>
    </row>
    <row r="7" spans="1:39" s="10" customFormat="1" ht="14" x14ac:dyDescent="0.25">
      <c r="A7" s="13">
        <v>3</v>
      </c>
      <c r="B7" s="68" t="s">
        <v>57</v>
      </c>
      <c r="C7" s="9">
        <f>Auswertung!C24</f>
        <v>2.2200000000000002</v>
      </c>
      <c r="D7" s="23">
        <f>Auswertung!D24</f>
        <v>2.8545454545454541</v>
      </c>
      <c r="E7" s="61">
        <f>Auswertung!H24</f>
        <v>2</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Auswertung!H25</f>
        <v>1</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Auswertung!H26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Auswertung!H27</f>
        <v>2</v>
      </c>
      <c r="F10" s="6"/>
      <c r="G10" s="6"/>
      <c r="H10"/>
      <c r="I10"/>
    </row>
    <row r="11" spans="1:39" s="5" customFormat="1" ht="14" x14ac:dyDescent="0.3">
      <c r="A11" s="1"/>
      <c r="B11" s="14" t="s">
        <v>62</v>
      </c>
      <c r="C11" s="40">
        <f>AVERAGE(C5:C10)</f>
        <v>2.3083333333333336</v>
      </c>
      <c r="D11" s="41">
        <f>Auswertung!D29</f>
        <v>2.8404040404040405</v>
      </c>
      <c r="E11" s="44">
        <f>AVERAGE(E5:E10)</f>
        <v>1.5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3</v>
      </c>
      <c r="D38" s="69"/>
    </row>
    <row r="39" spans="1:39" ht="14" x14ac:dyDescent="0.25">
      <c r="A39" s="13">
        <v>1</v>
      </c>
      <c r="B39" s="67" t="s">
        <v>55</v>
      </c>
      <c r="C39" s="72">
        <f t="shared" si="0"/>
        <v>1</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v>
      </c>
      <c r="D41" s="70"/>
    </row>
    <row r="42" spans="1:39" s="10" customFormat="1" ht="14" x14ac:dyDescent="0.25">
      <c r="A42" s="22">
        <v>4</v>
      </c>
      <c r="B42" s="67" t="s">
        <v>58</v>
      </c>
      <c r="C42" s="72">
        <f t="shared" si="0"/>
        <v>1</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Auswertung!I20</f>
        <v>Schüler/in 4</v>
      </c>
    </row>
    <row r="5" spans="1:39" s="13" customFormat="1" ht="14" x14ac:dyDescent="0.25">
      <c r="A5" s="13">
        <v>1</v>
      </c>
      <c r="B5" s="67" t="s">
        <v>55</v>
      </c>
      <c r="C5" s="9">
        <f>Auswertung!C22</f>
        <v>2.2400000000000002</v>
      </c>
      <c r="D5" s="23">
        <f>Auswertung!D22</f>
        <v>2.896969696969697</v>
      </c>
      <c r="E5" s="61">
        <f>Auswertung!I22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Auswertung!I23</f>
        <v>4</v>
      </c>
    </row>
    <row r="7" spans="1:39" s="10" customFormat="1" ht="14" x14ac:dyDescent="0.25">
      <c r="A7" s="13">
        <v>3</v>
      </c>
      <c r="B7" s="68" t="s">
        <v>57</v>
      </c>
      <c r="C7" s="9">
        <f>Auswertung!C24</f>
        <v>2.2200000000000002</v>
      </c>
      <c r="D7" s="23">
        <f>Auswertung!D24</f>
        <v>2.8545454545454541</v>
      </c>
      <c r="E7" s="61">
        <f>Auswertung!I24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Auswertung!I25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Auswertung!I26</f>
        <v>4</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Auswertung!I27</f>
        <v>4</v>
      </c>
      <c r="F10" s="6"/>
      <c r="G10" s="6"/>
      <c r="H10"/>
      <c r="I10"/>
    </row>
    <row r="11" spans="1:39" s="5" customFormat="1" ht="14" x14ac:dyDescent="0.3">
      <c r="A11" s="1"/>
      <c r="B11" s="14" t="s">
        <v>62</v>
      </c>
      <c r="C11" s="40">
        <f>AVERAGE(C5:C10)</f>
        <v>2.3083333333333336</v>
      </c>
      <c r="D11" s="41">
        <f>Auswertung!D29</f>
        <v>2.8404040404040405</v>
      </c>
      <c r="E11" s="44">
        <f>AVERAGE(E5:E10)</f>
        <v>3.8333333333333335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4</v>
      </c>
      <c r="D38" s="69"/>
    </row>
    <row r="39" spans="1:39" ht="14" x14ac:dyDescent="0.25">
      <c r="A39" s="13">
        <v>1</v>
      </c>
      <c r="B39" s="67" t="s">
        <v>55</v>
      </c>
      <c r="C39" s="72">
        <f t="shared" si="0"/>
        <v>4</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4</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4</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3.8333333333333335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Auswertung!J20</f>
        <v>Schüler/in 5</v>
      </c>
    </row>
    <row r="5" spans="1:39" s="13" customFormat="1" ht="14" x14ac:dyDescent="0.25">
      <c r="A5" s="13">
        <v>1</v>
      </c>
      <c r="B5" s="67" t="s">
        <v>55</v>
      </c>
      <c r="C5" s="9">
        <f>Auswertung!C22</f>
        <v>2.2400000000000002</v>
      </c>
      <c r="D5" s="23">
        <f>Auswertung!D22</f>
        <v>2.896969696969697</v>
      </c>
      <c r="E5" s="61">
        <f>Auswertung!J22</f>
        <v>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Auswertung!J23</f>
        <v>4</v>
      </c>
    </row>
    <row r="7" spans="1:39" s="10" customFormat="1" ht="14" x14ac:dyDescent="0.25">
      <c r="A7" s="13">
        <v>3</v>
      </c>
      <c r="B7" s="68" t="s">
        <v>57</v>
      </c>
      <c r="C7" s="9">
        <f>Auswertung!C24</f>
        <v>2.2200000000000002</v>
      </c>
      <c r="D7" s="23">
        <f>Auswertung!D24</f>
        <v>2.8545454545454541</v>
      </c>
      <c r="E7" s="61">
        <f>Auswertung!J24</f>
        <v>4</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Auswertung!J25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Auswertung!J26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Auswertung!J27</f>
        <v>3</v>
      </c>
      <c r="F10" s="6"/>
      <c r="G10" s="6"/>
      <c r="H10"/>
      <c r="I10"/>
    </row>
    <row r="11" spans="1:39" s="5" customFormat="1" ht="14" x14ac:dyDescent="0.3">
      <c r="A11" s="1"/>
      <c r="B11" s="14" t="s">
        <v>62</v>
      </c>
      <c r="C11" s="40">
        <f>AVERAGE(C5:C10)</f>
        <v>2.3083333333333336</v>
      </c>
      <c r="D11" s="41">
        <f>Auswertung!D29</f>
        <v>2.8404040404040405</v>
      </c>
      <c r="E11" s="44">
        <f>AVERAGE(E5:E10)</f>
        <v>3.5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5</v>
      </c>
      <c r="D38" s="69"/>
    </row>
    <row r="39" spans="1:39" ht="14" x14ac:dyDescent="0.25">
      <c r="A39" s="13">
        <v>1</v>
      </c>
      <c r="B39" s="67" t="s">
        <v>55</v>
      </c>
      <c r="C39" s="72">
        <f t="shared" si="0"/>
        <v>4</v>
      </c>
      <c r="D39" s="70"/>
    </row>
    <row r="40" spans="1:39" s="13" customFormat="1" ht="14" x14ac:dyDescent="0.25">
      <c r="A40" s="15">
        <v>2</v>
      </c>
      <c r="B40" s="67" t="s">
        <v>56</v>
      </c>
      <c r="C40" s="72">
        <f t="shared" si="0"/>
        <v>4</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4</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Auswertung!K20</f>
        <v>Schüler/in 6</v>
      </c>
    </row>
    <row r="5" spans="1:39" s="13" customFormat="1" ht="14" x14ac:dyDescent="0.25">
      <c r="A5" s="13">
        <v>1</v>
      </c>
      <c r="B5" s="67" t="s">
        <v>55</v>
      </c>
      <c r="C5" s="9">
        <f>Auswertung!C22</f>
        <v>2.2400000000000002</v>
      </c>
      <c r="D5" s="23">
        <f>Auswertung!D22</f>
        <v>2.896969696969697</v>
      </c>
      <c r="E5" s="61">
        <f>Auswertung!K22</f>
        <v>2</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Auswertung!K23</f>
        <v>2</v>
      </c>
    </row>
    <row r="7" spans="1:39" s="10" customFormat="1" ht="14" x14ac:dyDescent="0.25">
      <c r="A7" s="13">
        <v>3</v>
      </c>
      <c r="B7" s="68" t="s">
        <v>57</v>
      </c>
      <c r="C7" s="9">
        <f>Auswertung!C24</f>
        <v>2.2200000000000002</v>
      </c>
      <c r="D7" s="23">
        <f>Auswertung!D24</f>
        <v>2.8545454545454541</v>
      </c>
      <c r="E7" s="61">
        <f>Auswertung!K24</f>
        <v>1</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Auswertung!K25</f>
        <v>2</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Auswertung!K26</f>
        <v>1</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Auswertung!K27</f>
        <v>1</v>
      </c>
      <c r="F10" s="6"/>
      <c r="G10" s="6"/>
      <c r="H10"/>
      <c r="I10"/>
    </row>
    <row r="11" spans="1:39" s="5" customFormat="1" ht="14" x14ac:dyDescent="0.3">
      <c r="A11" s="1"/>
      <c r="B11" s="14" t="s">
        <v>62</v>
      </c>
      <c r="C11" s="40">
        <f>AVERAGE(C5:C10)</f>
        <v>2.3083333333333336</v>
      </c>
      <c r="D11" s="41">
        <f>Auswertung!D29</f>
        <v>2.8404040404040405</v>
      </c>
      <c r="E11" s="44">
        <f>AVERAGE(E5:E10)</f>
        <v>1.5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6</v>
      </c>
      <c r="D38" s="69"/>
    </row>
    <row r="39" spans="1:39" ht="14" x14ac:dyDescent="0.25">
      <c r="A39" s="13">
        <v>1</v>
      </c>
      <c r="B39" s="67" t="s">
        <v>55</v>
      </c>
      <c r="C39" s="72">
        <f t="shared" si="0"/>
        <v>2</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1</v>
      </c>
      <c r="D41" s="70"/>
    </row>
    <row r="42" spans="1:39" s="10" customFormat="1" ht="14" x14ac:dyDescent="0.25">
      <c r="A42" s="22">
        <v>4</v>
      </c>
      <c r="B42" s="67" t="s">
        <v>58</v>
      </c>
      <c r="C42" s="72">
        <f t="shared" si="0"/>
        <v>2</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1</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1</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1.5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Auswertung!L20</f>
        <v>Schüler/in 7</v>
      </c>
    </row>
    <row r="5" spans="1:39" s="13" customFormat="1" ht="14" x14ac:dyDescent="0.25">
      <c r="A5" s="13">
        <v>1</v>
      </c>
      <c r="B5" s="67" t="s">
        <v>55</v>
      </c>
      <c r="C5" s="9">
        <f>Auswertung!C22</f>
        <v>2.2400000000000002</v>
      </c>
      <c r="D5" s="23">
        <f>Auswertung!D22</f>
        <v>2.896969696969697</v>
      </c>
      <c r="E5" s="61">
        <f>Auswertung!L22</f>
        <v>3.4</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Auswertung!L23</f>
        <v>3.2</v>
      </c>
    </row>
    <row r="7" spans="1:39" s="10" customFormat="1" ht="14" x14ac:dyDescent="0.25">
      <c r="A7" s="13">
        <v>3</v>
      </c>
      <c r="B7" s="68" t="s">
        <v>57</v>
      </c>
      <c r="C7" s="9">
        <f>Auswertung!C24</f>
        <v>2.2200000000000002</v>
      </c>
      <c r="D7" s="23">
        <f>Auswertung!D24</f>
        <v>2.8545454545454541</v>
      </c>
      <c r="E7" s="61">
        <f>Auswertung!L24</f>
        <v>2.8</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Auswertung!L25</f>
        <v>4</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Auswertung!L26</f>
        <v>3</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Auswertung!L27</f>
        <v>3</v>
      </c>
      <c r="F10" s="6"/>
      <c r="G10" s="6"/>
      <c r="H10"/>
      <c r="I10"/>
    </row>
    <row r="11" spans="1:39" s="5" customFormat="1" ht="14" x14ac:dyDescent="0.3">
      <c r="A11" s="1"/>
      <c r="B11" s="14" t="s">
        <v>62</v>
      </c>
      <c r="C11" s="40">
        <f>AVERAGE(C5:C10)</f>
        <v>2.3083333333333336</v>
      </c>
      <c r="D11" s="41">
        <f>Auswertung!D29</f>
        <v>2.8404040404040405</v>
      </c>
      <c r="E11" s="44">
        <f>AVERAGE(E5:E10)</f>
        <v>3.2333333333333329</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7</v>
      </c>
      <c r="D38" s="69"/>
    </row>
    <row r="39" spans="1:39" ht="14" x14ac:dyDescent="0.25">
      <c r="A39" s="13">
        <v>1</v>
      </c>
      <c r="B39" s="67" t="s">
        <v>55</v>
      </c>
      <c r="C39" s="72">
        <f t="shared" si="0"/>
        <v>3.4</v>
      </c>
      <c r="D39" s="70"/>
    </row>
    <row r="40" spans="1:39" s="13" customFormat="1" ht="14" x14ac:dyDescent="0.25">
      <c r="A40" s="15">
        <v>2</v>
      </c>
      <c r="B40" s="67" t="s">
        <v>56</v>
      </c>
      <c r="C40" s="72">
        <f t="shared" si="0"/>
        <v>3.2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2.8</v>
      </c>
      <c r="D41" s="70"/>
    </row>
    <row r="42" spans="1:39" s="10" customFormat="1" ht="14" x14ac:dyDescent="0.25">
      <c r="A42" s="22">
        <v>4</v>
      </c>
      <c r="B42" s="67" t="s">
        <v>58</v>
      </c>
      <c r="C42" s="72">
        <f t="shared" si="0"/>
        <v>4</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3</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3</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3.2333333333333329</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view="pageBreakPreview" zoomScale="94" zoomScaleNormal="60" zoomScaleSheetLayoutView="94" workbookViewId="0">
      <selection activeCell="E5" sqref="E5:E10"/>
    </sheetView>
  </sheetViews>
  <sheetFormatPr baseColWidth="10" defaultRowHeight="13" x14ac:dyDescent="0.3"/>
  <cols>
    <col min="1" max="1" width="6.81640625" customWidth="1"/>
    <col min="2" max="2" width="64.1796875" customWidth="1"/>
    <col min="3" max="3" width="16.81640625" style="2" customWidth="1"/>
    <col min="4" max="4" width="10.90625" style="3"/>
    <col min="5" max="5" width="14.81640625" customWidth="1"/>
    <col min="6" max="6" width="12.453125" customWidth="1"/>
  </cols>
  <sheetData>
    <row r="1" spans="1:39" s="10" customFormat="1" ht="23" x14ac:dyDescent="0.25">
      <c r="A1" s="32" t="s">
        <v>61</v>
      </c>
      <c r="B1" s="28"/>
      <c r="C1" s="29"/>
      <c r="D1" s="30"/>
      <c r="E1" s="28"/>
      <c r="F1" s="28"/>
    </row>
    <row r="2" spans="1:39" s="16" customFormat="1" ht="18" customHeight="1" x14ac:dyDescent="0.25">
      <c r="A2" s="36" t="s">
        <v>46</v>
      </c>
      <c r="C2" s="17"/>
      <c r="D2" s="18"/>
    </row>
    <row r="3" spans="1:39" s="16" customFormat="1" ht="18" customHeight="1" x14ac:dyDescent="0.25">
      <c r="A3" s="38"/>
      <c r="B3" s="39"/>
      <c r="C3" s="17"/>
      <c r="D3" s="18"/>
    </row>
    <row r="4" spans="1:39" ht="14" x14ac:dyDescent="0.25">
      <c r="A4" s="75" t="s">
        <v>45</v>
      </c>
      <c r="B4" s="13"/>
      <c r="C4" s="45" t="s">
        <v>42</v>
      </c>
      <c r="D4" s="46" t="s">
        <v>34</v>
      </c>
      <c r="E4" s="74" t="str">
        <f>Auswertung!M20</f>
        <v>Schüler/in 8</v>
      </c>
    </row>
    <row r="5" spans="1:39" s="13" customFormat="1" ht="14" x14ac:dyDescent="0.25">
      <c r="A5" s="13">
        <v>1</v>
      </c>
      <c r="B5" s="67" t="s">
        <v>55</v>
      </c>
      <c r="C5" s="9">
        <f>Auswertung!C22</f>
        <v>2.2400000000000002</v>
      </c>
      <c r="D5" s="23">
        <f>Auswertung!D22</f>
        <v>2.896969696969697</v>
      </c>
      <c r="E5" s="61">
        <f>Auswertung!M22</f>
        <v>3</v>
      </c>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0" customFormat="1" ht="14" x14ac:dyDescent="0.25">
      <c r="A6" s="15">
        <v>2</v>
      </c>
      <c r="B6" s="67" t="s">
        <v>56</v>
      </c>
      <c r="C6" s="9">
        <f>Auswertung!C23</f>
        <v>1.96</v>
      </c>
      <c r="D6" s="23">
        <f>Auswertung!D23</f>
        <v>3.0181818181818185</v>
      </c>
      <c r="E6" s="61">
        <f>Auswertung!M23</f>
        <v>2</v>
      </c>
    </row>
    <row r="7" spans="1:39" s="10" customFormat="1" ht="14" x14ac:dyDescent="0.25">
      <c r="A7" s="13">
        <v>3</v>
      </c>
      <c r="B7" s="68" t="s">
        <v>57</v>
      </c>
      <c r="C7" s="9">
        <f>Auswertung!C24</f>
        <v>2.2200000000000002</v>
      </c>
      <c r="D7" s="23">
        <f>Auswertung!D24</f>
        <v>2.8545454545454541</v>
      </c>
      <c r="E7" s="61">
        <f>Auswertung!M24</f>
        <v>3</v>
      </c>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9" s="10" customFormat="1" x14ac:dyDescent="0.25">
      <c r="A8" s="22">
        <v>4</v>
      </c>
      <c r="B8" s="67" t="s">
        <v>58</v>
      </c>
      <c r="C8" s="9">
        <f>Auswertung!C25</f>
        <v>2.57</v>
      </c>
      <c r="D8" s="23">
        <f>Auswertung!D25</f>
        <v>2.8181818181818183</v>
      </c>
      <c r="E8" s="61">
        <f>Auswertung!M25</f>
        <v>3</v>
      </c>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row>
    <row r="9" spans="1:39" s="10" customFormat="1" ht="15" customHeight="1" x14ac:dyDescent="0.25">
      <c r="A9" s="22">
        <v>5</v>
      </c>
      <c r="B9" s="68" t="s">
        <v>59</v>
      </c>
      <c r="C9" s="9">
        <f>Auswertung!C26</f>
        <v>1.99</v>
      </c>
      <c r="D9" s="23">
        <f>Auswertung!D26</f>
        <v>2.6969696969696968</v>
      </c>
      <c r="E9" s="61">
        <f>Auswertung!M26</f>
        <v>2</v>
      </c>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9" s="1" customFormat="1" x14ac:dyDescent="0.3">
      <c r="A10" s="52">
        <v>6</v>
      </c>
      <c r="B10" s="67" t="s">
        <v>60</v>
      </c>
      <c r="C10" s="9">
        <f>Auswertung!C27</f>
        <v>2.87</v>
      </c>
      <c r="D10" s="23">
        <f>Auswertung!D27</f>
        <v>2.7575757575757578</v>
      </c>
      <c r="E10" s="61">
        <f>Auswertung!M27</f>
        <v>2</v>
      </c>
      <c r="F10" s="6"/>
      <c r="G10" s="6"/>
      <c r="H10"/>
      <c r="I10"/>
    </row>
    <row r="11" spans="1:39" s="5" customFormat="1" ht="14" x14ac:dyDescent="0.3">
      <c r="A11" s="1"/>
      <c r="B11" s="14" t="s">
        <v>62</v>
      </c>
      <c r="C11" s="40">
        <f>AVERAGE(C5:C10)</f>
        <v>2.3083333333333336</v>
      </c>
      <c r="D11" s="41">
        <f>Auswertung!D29</f>
        <v>2.8404040404040405</v>
      </c>
      <c r="E11" s="44">
        <f>AVERAGE(E5:E10)</f>
        <v>2.5</v>
      </c>
      <c r="G11" s="6"/>
      <c r="H11" s="4"/>
      <c r="I11" s="4"/>
    </row>
    <row r="12" spans="1:39" ht="12.5" x14ac:dyDescent="0.25">
      <c r="A12" s="5"/>
      <c r="B12" s="5"/>
      <c r="C12" s="5"/>
      <c r="D12" s="5"/>
      <c r="E12" s="5"/>
      <c r="G12" s="6"/>
    </row>
    <row r="13" spans="1:39" ht="14" x14ac:dyDescent="0.3">
      <c r="A13" s="75" t="s">
        <v>36</v>
      </c>
      <c r="B13" s="9" t="s">
        <v>48</v>
      </c>
    </row>
    <row r="14" spans="1:39" ht="14" x14ac:dyDescent="0.3">
      <c r="A14" s="75"/>
      <c r="B14" s="9" t="s">
        <v>49</v>
      </c>
      <c r="F14" s="53"/>
    </row>
    <row r="15" spans="1:39" ht="14" x14ac:dyDescent="0.3">
      <c r="A15" s="75"/>
      <c r="B15" s="9" t="s">
        <v>50</v>
      </c>
    </row>
    <row r="16" spans="1:39" ht="14" x14ac:dyDescent="0.25">
      <c r="A16" s="75"/>
      <c r="B16" s="73" t="s">
        <v>51</v>
      </c>
      <c r="C16" s="10"/>
      <c r="D16" s="10"/>
      <c r="E16" s="10"/>
      <c r="F16" s="6"/>
    </row>
    <row r="17" spans="2:7" x14ac:dyDescent="0.3">
      <c r="C17" s="1"/>
      <c r="D17" s="1"/>
      <c r="E17" s="1"/>
      <c r="F17" s="6"/>
    </row>
    <row r="18" spans="2:7" ht="12.5" x14ac:dyDescent="0.25">
      <c r="C18" s="5"/>
      <c r="D18" s="5"/>
      <c r="E18" s="5"/>
      <c r="F18" s="6"/>
    </row>
    <row r="20" spans="2:7" x14ac:dyDescent="0.3">
      <c r="B20" s="55"/>
      <c r="C20" s="56"/>
      <c r="E20" s="62"/>
      <c r="F20" s="4"/>
    </row>
    <row r="21" spans="2:7" x14ac:dyDescent="0.3">
      <c r="C21"/>
      <c r="D21" s="2"/>
      <c r="E21" s="63"/>
    </row>
    <row r="25" spans="2:7" x14ac:dyDescent="0.3">
      <c r="G25" s="80"/>
    </row>
    <row r="26" spans="2:7" x14ac:dyDescent="0.3">
      <c r="G26" s="80"/>
    </row>
    <row r="27" spans="2:7" x14ac:dyDescent="0.3">
      <c r="G27" s="80"/>
    </row>
    <row r="28" spans="2:7" x14ac:dyDescent="0.3">
      <c r="G28" s="80"/>
    </row>
    <row r="29" spans="2:7" x14ac:dyDescent="0.3">
      <c r="G29" s="80"/>
    </row>
    <row r="35" spans="1:39" s="10" customFormat="1" ht="23" x14ac:dyDescent="0.25">
      <c r="A35" s="32" t="s">
        <v>61</v>
      </c>
      <c r="B35" s="28"/>
      <c r="C35" s="29"/>
      <c r="D35" s="30"/>
      <c r="E35" s="28"/>
      <c r="F35" s="28"/>
    </row>
    <row r="36" spans="1:39" s="16" customFormat="1" ht="18" customHeight="1" x14ac:dyDescent="0.25">
      <c r="A36" s="36" t="s">
        <v>46</v>
      </c>
      <c r="C36" s="17"/>
      <c r="D36" s="18"/>
    </row>
    <row r="37" spans="1:39" s="16" customFormat="1" ht="18" customHeight="1" x14ac:dyDescent="0.25">
      <c r="A37" s="38"/>
      <c r="B37" s="39"/>
      <c r="C37" s="17"/>
      <c r="D37" s="18"/>
    </row>
    <row r="38" spans="1:39" ht="14" x14ac:dyDescent="0.25">
      <c r="A38" s="75" t="s">
        <v>45</v>
      </c>
      <c r="B38" s="13"/>
      <c r="C38" s="74" t="str">
        <f t="shared" ref="C38:C45" si="0">E4</f>
        <v>Schüler/in 8</v>
      </c>
      <c r="D38" s="69"/>
    </row>
    <row r="39" spans="1:39" ht="14" x14ac:dyDescent="0.25">
      <c r="A39" s="13">
        <v>1</v>
      </c>
      <c r="B39" s="67" t="s">
        <v>55</v>
      </c>
      <c r="C39" s="72">
        <f t="shared" si="0"/>
        <v>3</v>
      </c>
      <c r="D39" s="70"/>
    </row>
    <row r="40" spans="1:39" s="13" customFormat="1" ht="14" x14ac:dyDescent="0.25">
      <c r="A40" s="15">
        <v>2</v>
      </c>
      <c r="B40" s="67" t="s">
        <v>56</v>
      </c>
      <c r="C40" s="72">
        <f t="shared" si="0"/>
        <v>2</v>
      </c>
      <c r="D40" s="70"/>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s="10" customFormat="1" ht="14" x14ac:dyDescent="0.25">
      <c r="A41" s="13">
        <v>3</v>
      </c>
      <c r="B41" s="68" t="s">
        <v>57</v>
      </c>
      <c r="C41" s="72">
        <f t="shared" si="0"/>
        <v>3</v>
      </c>
      <c r="D41" s="70"/>
    </row>
    <row r="42" spans="1:39" s="10" customFormat="1" ht="14" x14ac:dyDescent="0.25">
      <c r="A42" s="22">
        <v>4</v>
      </c>
      <c r="B42" s="67" t="s">
        <v>58</v>
      </c>
      <c r="C42" s="72">
        <f t="shared" si="0"/>
        <v>3</v>
      </c>
      <c r="D42" s="70"/>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9" s="10" customFormat="1" ht="14" x14ac:dyDescent="0.25">
      <c r="A43" s="22">
        <v>5</v>
      </c>
      <c r="B43" s="68" t="s">
        <v>59</v>
      </c>
      <c r="C43" s="72">
        <f t="shared" si="0"/>
        <v>2</v>
      </c>
      <c r="D43" s="70"/>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9" s="10" customFormat="1" ht="18" customHeight="1" x14ac:dyDescent="0.3">
      <c r="A44" s="52">
        <v>6</v>
      </c>
      <c r="B44" s="67" t="s">
        <v>60</v>
      </c>
      <c r="C44" s="72">
        <f t="shared" si="0"/>
        <v>2</v>
      </c>
      <c r="D44" s="70"/>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9" s="25" customFormat="1" ht="14" x14ac:dyDescent="0.3">
      <c r="A45" s="1"/>
      <c r="B45" s="14" t="s">
        <v>62</v>
      </c>
      <c r="C45" s="44">
        <f t="shared" si="0"/>
        <v>2.5</v>
      </c>
      <c r="D45" s="7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row>
    <row r="46" spans="1:39" s="1" customFormat="1" ht="13" customHeight="1" x14ac:dyDescent="0.3">
      <c r="A46" s="5"/>
      <c r="B46" s="5"/>
      <c r="C46" s="5"/>
      <c r="D46" s="5"/>
      <c r="E46" s="5"/>
      <c r="F46" s="6"/>
      <c r="G46" s="6"/>
      <c r="H46"/>
      <c r="I46"/>
    </row>
    <row r="47" spans="1:39" s="5" customFormat="1" ht="13" customHeight="1" x14ac:dyDescent="0.3">
      <c r="A47" s="75" t="s">
        <v>36</v>
      </c>
      <c r="B47" s="9" t="s">
        <v>48</v>
      </c>
      <c r="C47" s="2"/>
      <c r="D47" s="3"/>
      <c r="E47"/>
      <c r="G47" s="6"/>
      <c r="H47" s="4"/>
      <c r="I47" s="4"/>
    </row>
    <row r="48" spans="1:39" ht="13" customHeight="1" x14ac:dyDescent="0.3">
      <c r="A48" s="75"/>
      <c r="B48" s="9" t="s">
        <v>49</v>
      </c>
      <c r="G48" s="6"/>
    </row>
    <row r="49" spans="1:6" ht="13" customHeight="1" x14ac:dyDescent="0.3">
      <c r="A49" s="75"/>
      <c r="B49" s="9" t="s">
        <v>50</v>
      </c>
    </row>
    <row r="50" spans="1:6" ht="14" x14ac:dyDescent="0.25">
      <c r="A50" s="75"/>
      <c r="B50" s="73" t="s">
        <v>51</v>
      </c>
      <c r="C50" s="10"/>
      <c r="D50" s="10"/>
      <c r="E50" s="10"/>
      <c r="F50" s="53"/>
    </row>
    <row r="51" spans="1:6" ht="15.5" x14ac:dyDescent="0.35">
      <c r="B51" s="54"/>
      <c r="C51"/>
      <c r="D51" s="53"/>
      <c r="E51" s="65"/>
      <c r="F51" s="6"/>
    </row>
    <row r="52" spans="1:6" x14ac:dyDescent="0.3">
      <c r="B52" s="52"/>
      <c r="C52"/>
      <c r="D52" s="53"/>
      <c r="E52" s="64"/>
      <c r="F52" s="6"/>
    </row>
    <row r="53" spans="1:6" x14ac:dyDescent="0.3">
      <c r="C53"/>
      <c r="D53" s="2"/>
      <c r="E53" s="65"/>
    </row>
    <row r="54" spans="1:6" x14ac:dyDescent="0.3">
      <c r="B54" s="55"/>
      <c r="C54" s="56"/>
      <c r="E54" s="62"/>
      <c r="F54" s="4"/>
    </row>
    <row r="55" spans="1:6" x14ac:dyDescent="0.3">
      <c r="C55"/>
      <c r="D55" s="2"/>
      <c r="E55" s="63"/>
    </row>
  </sheetData>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34</vt:i4>
      </vt:variant>
    </vt:vector>
  </HeadingPairs>
  <TitlesOfParts>
    <vt:vector size="34" baseType="lpstr">
      <vt:lpstr>Auswertung</vt:lpstr>
      <vt:lpstr>SuS 1</vt:lpstr>
      <vt:lpstr>SuS 2</vt:lpstr>
      <vt:lpstr>SuS 3</vt:lpstr>
      <vt:lpstr>SuS 4</vt:lpstr>
      <vt:lpstr>SuS 5</vt:lpstr>
      <vt:lpstr>SuS 6</vt:lpstr>
      <vt:lpstr>SuS 7</vt:lpstr>
      <vt:lpstr>SuS 8</vt:lpstr>
      <vt:lpstr>SuS 9</vt:lpstr>
      <vt:lpstr>SuS 10</vt:lpstr>
      <vt:lpstr>SuS 11</vt:lpstr>
      <vt:lpstr>SuS 12</vt:lpstr>
      <vt:lpstr>SuS 13</vt:lpstr>
      <vt:lpstr>SuS 14</vt:lpstr>
      <vt:lpstr>SuS 15</vt:lpstr>
      <vt:lpstr>SuS 16</vt:lpstr>
      <vt:lpstr>SuS 17</vt:lpstr>
      <vt:lpstr>SuS 18</vt:lpstr>
      <vt:lpstr>SuS 19</vt:lpstr>
      <vt:lpstr>SuS 20</vt:lpstr>
      <vt:lpstr>SuS 21</vt:lpstr>
      <vt:lpstr>SuS 22</vt:lpstr>
      <vt:lpstr>SuS 23</vt:lpstr>
      <vt:lpstr>SuS 24</vt:lpstr>
      <vt:lpstr>SuS 25</vt:lpstr>
      <vt:lpstr>SuS 26</vt:lpstr>
      <vt:lpstr>SuS 27</vt:lpstr>
      <vt:lpstr>SuS 28</vt:lpstr>
      <vt:lpstr>SuS 29</vt:lpstr>
      <vt:lpstr>SuS 30</vt:lpstr>
      <vt:lpstr>SuS 31</vt:lpstr>
      <vt:lpstr>SuS 32</vt:lpstr>
      <vt:lpstr>SuS 33</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Ohliger, Antonia (IBBW Stuttgart)</dc:creator>
  <cp:lastModifiedBy>Petsch, Cordula (IBBW Stuttgart)</cp:lastModifiedBy>
  <cp:lastPrinted>2023-07-18T15:34:08Z</cp:lastPrinted>
  <dcterms:created xsi:type="dcterms:W3CDTF">2023-02-28T11:18:53Z</dcterms:created>
  <dcterms:modified xsi:type="dcterms:W3CDTF">2023-08-28T08:30:36Z</dcterms:modified>
</cp:coreProperties>
</file>