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4.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6.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8.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20.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21.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22.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23.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24.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25.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26.xml" ContentType="application/vnd.openxmlformats-officedocument.drawing+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27.xml" ContentType="application/vnd.openxmlformats-officedocument.drawing+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28.xml" ContentType="application/vnd.openxmlformats-officedocument.drawing+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29.xml" ContentType="application/vnd.openxmlformats-officedocument.drawing+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30.xml" ContentType="application/vnd.openxmlformats-officedocument.drawing+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drawings/drawing31.xml" ContentType="application/vnd.openxmlformats-officedocument.drawing+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drawings/drawing32.xml" ContentType="application/vnd.openxmlformats-officedocument.drawing+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33.xml" ContentType="application/vnd.openxmlformats-officedocument.drawing+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drawings/drawing34.xml" ContentType="application/vnd.openxmlformats-officedocument.drawing+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bt_4\Ref42\06_Projekte\05_Ankommen und dranbleiben\07_Instrumente\02_Eingangsdiagnostik\05_Durchfuehrungs_Auswertungshilfen\Auswertungshilfen\"/>
    </mc:Choice>
  </mc:AlternateContent>
  <bookViews>
    <workbookView xWindow="0" yWindow="0" windowWidth="25200" windowHeight="12010" tabRatio="719"/>
  </bookViews>
  <sheets>
    <sheet name="Auswertung" sheetId="7" r:id="rId1"/>
    <sheet name="SuS 1" sheetId="10" r:id="rId2"/>
    <sheet name="SuS 2" sheetId="11" r:id="rId3"/>
    <sheet name="SuS 3" sheetId="12" r:id="rId4"/>
    <sheet name="SuS 4" sheetId="13" r:id="rId5"/>
    <sheet name="SuS 5" sheetId="14" r:id="rId6"/>
    <sheet name="SuS 6" sheetId="16" r:id="rId7"/>
    <sheet name="SuS 7" sheetId="17" r:id="rId8"/>
    <sheet name="SuS 8" sheetId="18" r:id="rId9"/>
    <sheet name="SuS 9" sheetId="19" r:id="rId10"/>
    <sheet name="SuS 10" sheetId="20" r:id="rId11"/>
    <sheet name="SuS 11" sheetId="21" r:id="rId12"/>
    <sheet name="SuS 12" sheetId="22" r:id="rId13"/>
    <sheet name="SuS 13" sheetId="23" r:id="rId14"/>
    <sheet name="SuS 14" sheetId="24" r:id="rId15"/>
    <sheet name="SuS 15" sheetId="25" r:id="rId16"/>
    <sheet name="SuS 16" sheetId="26" r:id="rId17"/>
    <sheet name="SuS 17" sheetId="27" r:id="rId18"/>
    <sheet name="SuS 18" sheetId="28" r:id="rId19"/>
    <sheet name="SuS 19" sheetId="30" r:id="rId20"/>
    <sheet name="SuS 20" sheetId="31" r:id="rId21"/>
    <sheet name="SuS 21" sheetId="32" r:id="rId22"/>
    <sheet name="SuS 22" sheetId="33" r:id="rId23"/>
    <sheet name="SuS 23" sheetId="34" r:id="rId24"/>
    <sheet name="SuS 24" sheetId="35" r:id="rId25"/>
    <sheet name="SuS 25" sheetId="36" r:id="rId26"/>
    <sheet name="SuS 26" sheetId="37" r:id="rId27"/>
    <sheet name="SuS 27" sheetId="38" r:id="rId28"/>
    <sheet name="SuS 28" sheetId="39" r:id="rId29"/>
    <sheet name="SuS 29" sheetId="40" r:id="rId30"/>
    <sheet name="SuS 30" sheetId="41" r:id="rId31"/>
    <sheet name="SuS 31" sheetId="42" r:id="rId32"/>
    <sheet name="SuS 32" sheetId="43" r:id="rId33"/>
    <sheet name="SuS 33" sheetId="44" r:id="rId3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44" l="1"/>
  <c r="H7" i="44"/>
  <c r="H8" i="44"/>
  <c r="H9" i="44"/>
  <c r="F41" i="44" s="1"/>
  <c r="H5" i="44"/>
  <c r="F37" i="44" s="1"/>
  <c r="H4" i="44"/>
  <c r="F36" i="44" s="1"/>
  <c r="F38" i="44"/>
  <c r="H10" i="44"/>
  <c r="F42" i="44" s="1"/>
  <c r="G10" i="44"/>
  <c r="F10" i="44"/>
  <c r="G9" i="44"/>
  <c r="F9" i="44"/>
  <c r="F40" i="44"/>
  <c r="G8" i="44"/>
  <c r="F8" i="44"/>
  <c r="F39" i="44"/>
  <c r="G7" i="44"/>
  <c r="F7" i="44"/>
  <c r="G6" i="44"/>
  <c r="F6" i="44"/>
  <c r="G5" i="44"/>
  <c r="F5" i="44"/>
  <c r="H6" i="43"/>
  <c r="H7" i="43"/>
  <c r="H8" i="43"/>
  <c r="H9" i="43"/>
  <c r="H5" i="43"/>
  <c r="F37" i="43" s="1"/>
  <c r="H4" i="43"/>
  <c r="F36" i="43" s="1"/>
  <c r="H10" i="43"/>
  <c r="F42" i="43" s="1"/>
  <c r="G10" i="43"/>
  <c r="F10" i="43"/>
  <c r="F41" i="43"/>
  <c r="G9" i="43"/>
  <c r="F9" i="43"/>
  <c r="F40" i="43"/>
  <c r="G8" i="43"/>
  <c r="F8" i="43"/>
  <c r="F39" i="43"/>
  <c r="G7" i="43"/>
  <c r="F7" i="43"/>
  <c r="F38" i="43"/>
  <c r="G6" i="43"/>
  <c r="F6" i="43"/>
  <c r="G5" i="43"/>
  <c r="F5" i="43"/>
  <c r="H6" i="42"/>
  <c r="H7" i="42"/>
  <c r="H8" i="42"/>
  <c r="H9" i="42"/>
  <c r="F41" i="42" s="1"/>
  <c r="H5" i="42"/>
  <c r="F37" i="42" s="1"/>
  <c r="H4" i="42"/>
  <c r="F36" i="42" s="1"/>
  <c r="H10" i="42"/>
  <c r="F42" i="42" s="1"/>
  <c r="G10" i="42"/>
  <c r="F10" i="42"/>
  <c r="G9" i="42"/>
  <c r="F9" i="42"/>
  <c r="F40" i="42"/>
  <c r="G8" i="42"/>
  <c r="F8" i="42"/>
  <c r="F39" i="42"/>
  <c r="G7" i="42"/>
  <c r="F7" i="42"/>
  <c r="F38" i="42"/>
  <c r="G6" i="42"/>
  <c r="F6" i="42"/>
  <c r="G5" i="42"/>
  <c r="F5" i="42"/>
  <c r="H6" i="41"/>
  <c r="H7" i="41"/>
  <c r="H8" i="41"/>
  <c r="H9" i="41"/>
  <c r="H5" i="41"/>
  <c r="H4" i="41"/>
  <c r="F36" i="41" s="1"/>
  <c r="F38" i="41"/>
  <c r="H10" i="41"/>
  <c r="F42" i="41" s="1"/>
  <c r="G10" i="41"/>
  <c r="F10" i="41"/>
  <c r="F41" i="41"/>
  <c r="G9" i="41"/>
  <c r="F9" i="41"/>
  <c r="F40" i="41"/>
  <c r="G8" i="41"/>
  <c r="F8" i="41"/>
  <c r="F39" i="41"/>
  <c r="G7" i="41"/>
  <c r="F7" i="41"/>
  <c r="G6" i="41"/>
  <c r="F6" i="41"/>
  <c r="F37" i="41"/>
  <c r="G5" i="41"/>
  <c r="F5" i="41"/>
  <c r="H6" i="40"/>
  <c r="H7" i="40"/>
  <c r="H8" i="40"/>
  <c r="H9" i="40"/>
  <c r="H5" i="40"/>
  <c r="F37" i="40" s="1"/>
  <c r="H4" i="40"/>
  <c r="F36" i="40" s="1"/>
  <c r="H10" i="40"/>
  <c r="F42" i="40" s="1"/>
  <c r="G10" i="40"/>
  <c r="F10" i="40"/>
  <c r="F41" i="40"/>
  <c r="G9" i="40"/>
  <c r="F9" i="40"/>
  <c r="F40" i="40"/>
  <c r="G8" i="40"/>
  <c r="F8" i="40"/>
  <c r="F39" i="40"/>
  <c r="G7" i="40"/>
  <c r="F7" i="40"/>
  <c r="F38" i="40"/>
  <c r="G6" i="40"/>
  <c r="F6" i="40"/>
  <c r="G5" i="40"/>
  <c r="F5" i="40"/>
  <c r="H6" i="39"/>
  <c r="H7" i="39"/>
  <c r="H8" i="39"/>
  <c r="H9" i="39"/>
  <c r="H5" i="39"/>
  <c r="F37" i="39" s="1"/>
  <c r="H4" i="39"/>
  <c r="F38" i="39"/>
  <c r="H10" i="39"/>
  <c r="F42" i="39" s="1"/>
  <c r="G10" i="39"/>
  <c r="F10" i="39"/>
  <c r="F41" i="39"/>
  <c r="G9" i="39"/>
  <c r="F9" i="39"/>
  <c r="F40" i="39"/>
  <c r="G8" i="39"/>
  <c r="F8" i="39"/>
  <c r="F39" i="39"/>
  <c r="G7" i="39"/>
  <c r="F7" i="39"/>
  <c r="G6" i="39"/>
  <c r="F6" i="39"/>
  <c r="G5" i="39"/>
  <c r="F5" i="39"/>
  <c r="F36" i="39"/>
  <c r="H6" i="38"/>
  <c r="H7" i="38"/>
  <c r="H8" i="38"/>
  <c r="H9" i="38"/>
  <c r="F41" i="38" s="1"/>
  <c r="H5" i="38"/>
  <c r="F37" i="38" s="1"/>
  <c r="H4" i="38"/>
  <c r="F36" i="38" s="1"/>
  <c r="H10" i="38"/>
  <c r="F42" i="38" s="1"/>
  <c r="G10" i="38"/>
  <c r="F10" i="38"/>
  <c r="G9" i="38"/>
  <c r="F9" i="38"/>
  <c r="F40" i="38"/>
  <c r="G8" i="38"/>
  <c r="F8" i="38"/>
  <c r="F39" i="38"/>
  <c r="G7" i="38"/>
  <c r="F7" i="38"/>
  <c r="F38" i="38"/>
  <c r="G6" i="38"/>
  <c r="F6" i="38"/>
  <c r="G5" i="38"/>
  <c r="F5" i="38"/>
  <c r="H6" i="37"/>
  <c r="H7" i="37"/>
  <c r="H8" i="37"/>
  <c r="H9" i="37"/>
  <c r="H5" i="37"/>
  <c r="F37" i="37" s="1"/>
  <c r="H4" i="37"/>
  <c r="F36" i="37" s="1"/>
  <c r="H10" i="37"/>
  <c r="F42" i="37" s="1"/>
  <c r="G10" i="37"/>
  <c r="F10" i="37"/>
  <c r="F41" i="37"/>
  <c r="G9" i="37"/>
  <c r="F9" i="37"/>
  <c r="F40" i="37"/>
  <c r="G8" i="37"/>
  <c r="F8" i="37"/>
  <c r="F39" i="37"/>
  <c r="G7" i="37"/>
  <c r="F7" i="37"/>
  <c r="F38" i="37"/>
  <c r="G6" i="37"/>
  <c r="F6" i="37"/>
  <c r="G5" i="37"/>
  <c r="F5" i="37"/>
  <c r="H6" i="36"/>
  <c r="H7" i="36"/>
  <c r="H8" i="36"/>
  <c r="F40" i="36" s="1"/>
  <c r="H9" i="36"/>
  <c r="H5" i="36"/>
  <c r="F37" i="36" s="1"/>
  <c r="H4" i="36"/>
  <c r="F36" i="36" s="1"/>
  <c r="H10" i="36"/>
  <c r="F42" i="36" s="1"/>
  <c r="G10" i="36"/>
  <c r="F10" i="36"/>
  <c r="F41" i="36"/>
  <c r="G9" i="36"/>
  <c r="F9" i="36"/>
  <c r="G8" i="36"/>
  <c r="F8" i="36"/>
  <c r="F39" i="36"/>
  <c r="G7" i="36"/>
  <c r="F7" i="36"/>
  <c r="F38" i="36"/>
  <c r="G6" i="36"/>
  <c r="F6" i="36"/>
  <c r="G5" i="36"/>
  <c r="F5" i="36"/>
  <c r="H6" i="35"/>
  <c r="H7" i="35"/>
  <c r="H8" i="35"/>
  <c r="H9" i="35"/>
  <c r="H5" i="35"/>
  <c r="F37" i="35" s="1"/>
  <c r="H4" i="35"/>
  <c r="F36" i="35" s="1"/>
  <c r="G10" i="35"/>
  <c r="F10" i="35"/>
  <c r="F41" i="35"/>
  <c r="G9" i="35"/>
  <c r="F9" i="35"/>
  <c r="F40" i="35"/>
  <c r="G8" i="35"/>
  <c r="F8" i="35"/>
  <c r="F39" i="35"/>
  <c r="G7" i="35"/>
  <c r="F7" i="35"/>
  <c r="F38" i="35"/>
  <c r="G6" i="35"/>
  <c r="F6" i="35"/>
  <c r="G5" i="35"/>
  <c r="F5" i="35"/>
  <c r="H6" i="34"/>
  <c r="H7" i="34"/>
  <c r="H8" i="34"/>
  <c r="H9" i="34"/>
  <c r="H5" i="34"/>
  <c r="F37" i="34" s="1"/>
  <c r="H4" i="34"/>
  <c r="F36" i="34" s="1"/>
  <c r="F38" i="34"/>
  <c r="H10" i="34"/>
  <c r="F42" i="34" s="1"/>
  <c r="G10" i="34"/>
  <c r="F10" i="34"/>
  <c r="F41" i="34"/>
  <c r="G9" i="34"/>
  <c r="F9" i="34"/>
  <c r="F40" i="34"/>
  <c r="G8" i="34"/>
  <c r="F8" i="34"/>
  <c r="F39" i="34"/>
  <c r="G7" i="34"/>
  <c r="F7" i="34"/>
  <c r="G6" i="34"/>
  <c r="F6" i="34"/>
  <c r="G5" i="34"/>
  <c r="F5" i="34"/>
  <c r="H6" i="33"/>
  <c r="H7" i="33"/>
  <c r="H8" i="33"/>
  <c r="F40" i="33" s="1"/>
  <c r="H9" i="33"/>
  <c r="F41" i="33" s="1"/>
  <c r="H5" i="33"/>
  <c r="F37" i="33" s="1"/>
  <c r="H4" i="33"/>
  <c r="F36" i="33" s="1"/>
  <c r="H10" i="33"/>
  <c r="F42" i="33" s="1"/>
  <c r="G10" i="33"/>
  <c r="F10" i="33"/>
  <c r="G9" i="33"/>
  <c r="F9" i="33"/>
  <c r="G8" i="33"/>
  <c r="F8" i="33"/>
  <c r="F39" i="33"/>
  <c r="G7" i="33"/>
  <c r="F7" i="33"/>
  <c r="F38" i="33"/>
  <c r="G6" i="33"/>
  <c r="F6" i="33"/>
  <c r="G5" i="33"/>
  <c r="F5" i="33"/>
  <c r="H6" i="32"/>
  <c r="H7" i="32"/>
  <c r="H8" i="32"/>
  <c r="H9" i="32"/>
  <c r="F41" i="32" s="1"/>
  <c r="H4" i="32"/>
  <c r="F36" i="32" s="1"/>
  <c r="H5" i="32"/>
  <c r="H10" i="32" s="1"/>
  <c r="F42" i="32" s="1"/>
  <c r="G10" i="32"/>
  <c r="F10" i="32"/>
  <c r="G9" i="32"/>
  <c r="F9" i="32"/>
  <c r="F40" i="32"/>
  <c r="G8" i="32"/>
  <c r="F8" i="32"/>
  <c r="F39" i="32"/>
  <c r="G7" i="32"/>
  <c r="F7" i="32"/>
  <c r="F38" i="32"/>
  <c r="G6" i="32"/>
  <c r="F6" i="32"/>
  <c r="F37" i="32"/>
  <c r="G5" i="32"/>
  <c r="F5" i="32"/>
  <c r="H6" i="31"/>
  <c r="H7" i="31"/>
  <c r="H8" i="31"/>
  <c r="H9" i="31"/>
  <c r="H5" i="31"/>
  <c r="H4" i="31"/>
  <c r="F38" i="31"/>
  <c r="H10" i="31"/>
  <c r="F42" i="31" s="1"/>
  <c r="G10" i="31"/>
  <c r="F10" i="31"/>
  <c r="F41" i="31"/>
  <c r="G9" i="31"/>
  <c r="F9" i="31"/>
  <c r="F40" i="31"/>
  <c r="G8" i="31"/>
  <c r="F8" i="31"/>
  <c r="F39" i="31"/>
  <c r="G7" i="31"/>
  <c r="F7" i="31"/>
  <c r="G6" i="31"/>
  <c r="F6" i="31"/>
  <c r="F37" i="31"/>
  <c r="G5" i="31"/>
  <c r="F5" i="31"/>
  <c r="F36" i="31"/>
  <c r="H6" i="30"/>
  <c r="H7" i="30"/>
  <c r="H8" i="30"/>
  <c r="H9" i="30"/>
  <c r="F41" i="30" s="1"/>
  <c r="H4" i="30"/>
  <c r="F36" i="30" s="1"/>
  <c r="H5" i="30"/>
  <c r="F37" i="30" s="1"/>
  <c r="F38" i="30"/>
  <c r="H10" i="30"/>
  <c r="F42" i="30" s="1"/>
  <c r="G10" i="30"/>
  <c r="F10" i="30"/>
  <c r="G9" i="30"/>
  <c r="F9" i="30"/>
  <c r="F40" i="30"/>
  <c r="G8" i="30"/>
  <c r="F8" i="30"/>
  <c r="F39" i="30"/>
  <c r="G7" i="30"/>
  <c r="F7" i="30"/>
  <c r="G6" i="30"/>
  <c r="F6" i="30"/>
  <c r="G5" i="30"/>
  <c r="F5" i="30"/>
  <c r="H6" i="28"/>
  <c r="H7" i="28"/>
  <c r="H8" i="28"/>
  <c r="H9" i="28"/>
  <c r="H5" i="28"/>
  <c r="F37" i="28" s="1"/>
  <c r="H4" i="28"/>
  <c r="F36" i="28" s="1"/>
  <c r="H10" i="28"/>
  <c r="F42" i="28" s="1"/>
  <c r="G10" i="28"/>
  <c r="F10" i="28"/>
  <c r="F41" i="28"/>
  <c r="G9" i="28"/>
  <c r="F9" i="28"/>
  <c r="F40" i="28"/>
  <c r="G8" i="28"/>
  <c r="F8" i="28"/>
  <c r="F39" i="28"/>
  <c r="G7" i="28"/>
  <c r="F7" i="28"/>
  <c r="F38" i="28"/>
  <c r="G6" i="28"/>
  <c r="F6" i="28"/>
  <c r="G5" i="28"/>
  <c r="F5" i="28"/>
  <c r="H6" i="27"/>
  <c r="H7" i="27"/>
  <c r="H8" i="27"/>
  <c r="H9" i="27"/>
  <c r="H5" i="27"/>
  <c r="F37" i="27" s="1"/>
  <c r="H4" i="27"/>
  <c r="F38" i="27"/>
  <c r="H10" i="27"/>
  <c r="F42" i="27" s="1"/>
  <c r="G10" i="27"/>
  <c r="F10" i="27"/>
  <c r="F41" i="27"/>
  <c r="G9" i="27"/>
  <c r="F9" i="27"/>
  <c r="F40" i="27"/>
  <c r="G8" i="27"/>
  <c r="F8" i="27"/>
  <c r="F39" i="27"/>
  <c r="G7" i="27"/>
  <c r="F7" i="27"/>
  <c r="G6" i="27"/>
  <c r="F6" i="27"/>
  <c r="G5" i="27"/>
  <c r="F5" i="27"/>
  <c r="F36" i="27"/>
  <c r="H6" i="26"/>
  <c r="H7" i="26"/>
  <c r="H8" i="26"/>
  <c r="H9" i="26"/>
  <c r="H5" i="26"/>
  <c r="F37" i="26" s="1"/>
  <c r="H4" i="26"/>
  <c r="F36" i="26" s="1"/>
  <c r="G10" i="26"/>
  <c r="F10" i="26"/>
  <c r="F41" i="26"/>
  <c r="G9" i="26"/>
  <c r="F9" i="26"/>
  <c r="F40" i="26"/>
  <c r="G8" i="26"/>
  <c r="F8" i="26"/>
  <c r="F39" i="26"/>
  <c r="G7" i="26"/>
  <c r="F7" i="26"/>
  <c r="F38" i="26"/>
  <c r="G6" i="26"/>
  <c r="F6" i="26"/>
  <c r="G5" i="26"/>
  <c r="F5" i="26"/>
  <c r="H6" i="25"/>
  <c r="H7" i="25"/>
  <c r="H8" i="25"/>
  <c r="H9" i="25"/>
  <c r="H5" i="25"/>
  <c r="F37" i="25" s="1"/>
  <c r="H4" i="25"/>
  <c r="F36" i="25" s="1"/>
  <c r="H10" i="25"/>
  <c r="F42" i="25" s="1"/>
  <c r="G10" i="25"/>
  <c r="F10" i="25"/>
  <c r="F41" i="25"/>
  <c r="G9" i="25"/>
  <c r="F9" i="25"/>
  <c r="F40" i="25"/>
  <c r="G8" i="25"/>
  <c r="F8" i="25"/>
  <c r="F39" i="25"/>
  <c r="G7" i="25"/>
  <c r="F7" i="25"/>
  <c r="F38" i="25"/>
  <c r="G6" i="25"/>
  <c r="F6" i="25"/>
  <c r="G5" i="25"/>
  <c r="F5" i="25"/>
  <c r="H6" i="24"/>
  <c r="H7" i="24"/>
  <c r="H8" i="24"/>
  <c r="H9" i="24"/>
  <c r="F41" i="24" s="1"/>
  <c r="H5" i="24"/>
  <c r="F37" i="24" s="1"/>
  <c r="H4" i="24"/>
  <c r="F36" i="24" s="1"/>
  <c r="H10" i="24"/>
  <c r="F42" i="24" s="1"/>
  <c r="G10" i="24"/>
  <c r="F10" i="24"/>
  <c r="G9" i="24"/>
  <c r="F9" i="24"/>
  <c r="F40" i="24"/>
  <c r="G8" i="24"/>
  <c r="F8" i="24"/>
  <c r="F39" i="24"/>
  <c r="G7" i="24"/>
  <c r="F7" i="24"/>
  <c r="F38" i="24"/>
  <c r="G6" i="24"/>
  <c r="F6" i="24"/>
  <c r="G5" i="24"/>
  <c r="F5" i="24"/>
  <c r="H6" i="23"/>
  <c r="H7" i="23"/>
  <c r="H8" i="23"/>
  <c r="H9" i="23"/>
  <c r="H5" i="23"/>
  <c r="F37" i="23" s="1"/>
  <c r="H4" i="23"/>
  <c r="F36" i="23" s="1"/>
  <c r="H10" i="23"/>
  <c r="F42" i="23" s="1"/>
  <c r="G10" i="23"/>
  <c r="F10" i="23"/>
  <c r="F41" i="23"/>
  <c r="G9" i="23"/>
  <c r="F9" i="23"/>
  <c r="F40" i="23"/>
  <c r="G8" i="23"/>
  <c r="F8" i="23"/>
  <c r="F39" i="23"/>
  <c r="G7" i="23"/>
  <c r="F7" i="23"/>
  <c r="F38" i="23"/>
  <c r="G6" i="23"/>
  <c r="F6" i="23"/>
  <c r="G5" i="23"/>
  <c r="F5" i="23"/>
  <c r="H6" i="22"/>
  <c r="H7" i="22"/>
  <c r="H8" i="22"/>
  <c r="H9" i="22"/>
  <c r="H5" i="22"/>
  <c r="F37" i="22" s="1"/>
  <c r="H4" i="22"/>
  <c r="F36" i="22" s="1"/>
  <c r="H10" i="22"/>
  <c r="F42" i="22" s="1"/>
  <c r="G10" i="22"/>
  <c r="F10" i="22"/>
  <c r="F41" i="22"/>
  <c r="G9" i="22"/>
  <c r="F9" i="22"/>
  <c r="F40" i="22"/>
  <c r="G8" i="22"/>
  <c r="F8" i="22"/>
  <c r="F39" i="22"/>
  <c r="G7" i="22"/>
  <c r="F7" i="22"/>
  <c r="F38" i="22"/>
  <c r="G6" i="22"/>
  <c r="F6" i="22"/>
  <c r="G5" i="22"/>
  <c r="F5" i="22"/>
  <c r="H6" i="21"/>
  <c r="H7" i="21"/>
  <c r="H8" i="21"/>
  <c r="H9" i="21"/>
  <c r="H4" i="21"/>
  <c r="F36" i="21" s="1"/>
  <c r="H5" i="21"/>
  <c r="F37" i="21" s="1"/>
  <c r="F38" i="21"/>
  <c r="H10" i="21"/>
  <c r="F42" i="21" s="1"/>
  <c r="G10" i="21"/>
  <c r="F10" i="21"/>
  <c r="F41" i="21"/>
  <c r="G9" i="21"/>
  <c r="F9" i="21"/>
  <c r="F40" i="21"/>
  <c r="G8" i="21"/>
  <c r="F8" i="21"/>
  <c r="F39" i="21"/>
  <c r="G7" i="21"/>
  <c r="F7" i="21"/>
  <c r="G6" i="21"/>
  <c r="F6" i="21"/>
  <c r="G5" i="21"/>
  <c r="F5" i="21"/>
  <c r="H6" i="20"/>
  <c r="H7" i="20"/>
  <c r="H8" i="20"/>
  <c r="H9" i="20"/>
  <c r="H5" i="20"/>
  <c r="F37" i="20" s="1"/>
  <c r="H4" i="20"/>
  <c r="F36" i="20" s="1"/>
  <c r="H10" i="20"/>
  <c r="F42" i="20" s="1"/>
  <c r="G10" i="20"/>
  <c r="F10" i="20"/>
  <c r="F41" i="20"/>
  <c r="G9" i="20"/>
  <c r="F9" i="20"/>
  <c r="F40" i="20"/>
  <c r="G8" i="20"/>
  <c r="F8" i="20"/>
  <c r="F39" i="20"/>
  <c r="G7" i="20"/>
  <c r="F7" i="20"/>
  <c r="F38" i="20"/>
  <c r="G6" i="20"/>
  <c r="F6" i="20"/>
  <c r="G5" i="20"/>
  <c r="F5" i="20"/>
  <c r="H6" i="19"/>
  <c r="H7" i="19"/>
  <c r="H8" i="19"/>
  <c r="H9" i="19"/>
  <c r="F41" i="19" s="1"/>
  <c r="H5" i="19"/>
  <c r="F37" i="19" s="1"/>
  <c r="H4" i="19"/>
  <c r="F36" i="19" s="1"/>
  <c r="H10" i="19"/>
  <c r="F42" i="19" s="1"/>
  <c r="G10" i="19"/>
  <c r="F10" i="19"/>
  <c r="G9" i="19"/>
  <c r="F9" i="19"/>
  <c r="F40" i="19"/>
  <c r="G8" i="19"/>
  <c r="F8" i="19"/>
  <c r="F39" i="19"/>
  <c r="G7" i="19"/>
  <c r="F7" i="19"/>
  <c r="F38" i="19"/>
  <c r="G6" i="19"/>
  <c r="F6" i="19"/>
  <c r="G5" i="19"/>
  <c r="F5" i="19"/>
  <c r="H6" i="18"/>
  <c r="H7" i="18"/>
  <c r="H8" i="18"/>
  <c r="H9" i="18"/>
  <c r="H5" i="18"/>
  <c r="F37" i="18" s="1"/>
  <c r="H4" i="18"/>
  <c r="F36" i="18" s="1"/>
  <c r="H10" i="18"/>
  <c r="F42" i="18" s="1"/>
  <c r="G10" i="18"/>
  <c r="F10" i="18"/>
  <c r="F41" i="18"/>
  <c r="G9" i="18"/>
  <c r="F9" i="18"/>
  <c r="F40" i="18"/>
  <c r="G8" i="18"/>
  <c r="F8" i="18"/>
  <c r="F39" i="18"/>
  <c r="G7" i="18"/>
  <c r="F7" i="18"/>
  <c r="F38" i="18"/>
  <c r="G6" i="18"/>
  <c r="F6" i="18"/>
  <c r="G5" i="18"/>
  <c r="F5" i="18"/>
  <c r="H6" i="17"/>
  <c r="H7" i="17"/>
  <c r="H8" i="17"/>
  <c r="H9" i="17"/>
  <c r="H5" i="17"/>
  <c r="F37" i="17" s="1"/>
  <c r="H4" i="17"/>
  <c r="F36" i="17" s="1"/>
  <c r="H10" i="17"/>
  <c r="F42" i="17" s="1"/>
  <c r="G10" i="17"/>
  <c r="F10" i="17"/>
  <c r="F41" i="17"/>
  <c r="G9" i="17"/>
  <c r="F9" i="17"/>
  <c r="F40" i="17"/>
  <c r="G8" i="17"/>
  <c r="F8" i="17"/>
  <c r="F39" i="17"/>
  <c r="G7" i="17"/>
  <c r="F7" i="17"/>
  <c r="F38" i="17"/>
  <c r="G6" i="17"/>
  <c r="F6" i="17"/>
  <c r="G5" i="17"/>
  <c r="F5" i="17"/>
  <c r="H6" i="16"/>
  <c r="H7" i="16"/>
  <c r="H8" i="16"/>
  <c r="F40" i="16" s="1"/>
  <c r="H9" i="16"/>
  <c r="H5" i="16"/>
  <c r="H4" i="16"/>
  <c r="F36" i="16" s="1"/>
  <c r="F38" i="16"/>
  <c r="H10" i="16"/>
  <c r="F42" i="16" s="1"/>
  <c r="G10" i="16"/>
  <c r="F10" i="16"/>
  <c r="F41" i="16"/>
  <c r="G9" i="16"/>
  <c r="F9" i="16"/>
  <c r="G8" i="16"/>
  <c r="F8" i="16"/>
  <c r="F39" i="16"/>
  <c r="G7" i="16"/>
  <c r="F7" i="16"/>
  <c r="G6" i="16"/>
  <c r="F6" i="16"/>
  <c r="F37" i="16"/>
  <c r="G5" i="16"/>
  <c r="F5" i="16"/>
  <c r="H6" i="14"/>
  <c r="H7" i="14"/>
  <c r="H8" i="14"/>
  <c r="H9" i="14"/>
  <c r="H5" i="14"/>
  <c r="F37" i="14" s="1"/>
  <c r="H4" i="14"/>
  <c r="F36" i="14" s="1"/>
  <c r="F39" i="14"/>
  <c r="H10" i="14"/>
  <c r="F42" i="14" s="1"/>
  <c r="G10" i="14"/>
  <c r="F10" i="14"/>
  <c r="F41" i="14"/>
  <c r="G9" i="14"/>
  <c r="F9" i="14"/>
  <c r="F40" i="14"/>
  <c r="G8" i="14"/>
  <c r="F8" i="14"/>
  <c r="G7" i="14"/>
  <c r="F7" i="14"/>
  <c r="F38" i="14"/>
  <c r="G6" i="14"/>
  <c r="F6" i="14"/>
  <c r="G5" i="14"/>
  <c r="F5" i="14"/>
  <c r="H6" i="13"/>
  <c r="H7" i="13"/>
  <c r="H8" i="13"/>
  <c r="H9" i="13"/>
  <c r="H5" i="13"/>
  <c r="F37" i="13" s="1"/>
  <c r="H4" i="13"/>
  <c r="F36" i="13" s="1"/>
  <c r="H10" i="13"/>
  <c r="F42" i="13" s="1"/>
  <c r="G10" i="13"/>
  <c r="F10" i="13"/>
  <c r="F41" i="13"/>
  <c r="G9" i="13"/>
  <c r="F9" i="13"/>
  <c r="F40" i="13"/>
  <c r="G8" i="13"/>
  <c r="F8" i="13"/>
  <c r="F39" i="13"/>
  <c r="G7" i="13"/>
  <c r="F7" i="13"/>
  <c r="F38" i="13"/>
  <c r="G6" i="13"/>
  <c r="F6" i="13"/>
  <c r="G5" i="13"/>
  <c r="F5" i="13"/>
  <c r="H6" i="12"/>
  <c r="H7" i="12"/>
  <c r="H8" i="12"/>
  <c r="H9" i="12"/>
  <c r="H5" i="12"/>
  <c r="H4" i="12"/>
  <c r="F36" i="12" s="1"/>
  <c r="F38" i="12"/>
  <c r="H10" i="12"/>
  <c r="F42" i="12" s="1"/>
  <c r="G10" i="12"/>
  <c r="F10" i="12"/>
  <c r="F41" i="12"/>
  <c r="G9" i="12"/>
  <c r="F9" i="12"/>
  <c r="F40" i="12"/>
  <c r="G8" i="12"/>
  <c r="F8" i="12"/>
  <c r="F39" i="12"/>
  <c r="G7" i="12"/>
  <c r="F7" i="12"/>
  <c r="G6" i="12"/>
  <c r="F6" i="12"/>
  <c r="F37" i="12"/>
  <c r="G5" i="12"/>
  <c r="F5" i="12"/>
  <c r="H6" i="11"/>
  <c r="H7" i="11"/>
  <c r="H8" i="11"/>
  <c r="H9" i="11"/>
  <c r="H5" i="11"/>
  <c r="F37" i="11" s="1"/>
  <c r="H4" i="11"/>
  <c r="F36" i="11" s="1"/>
  <c r="G10" i="11"/>
  <c r="F10" i="11"/>
  <c r="F41" i="11"/>
  <c r="G9" i="11"/>
  <c r="F9" i="11"/>
  <c r="F40" i="11"/>
  <c r="G8" i="11"/>
  <c r="F8" i="11"/>
  <c r="F39" i="11"/>
  <c r="G7" i="11"/>
  <c r="F7" i="11"/>
  <c r="F38" i="11"/>
  <c r="G6" i="11"/>
  <c r="F6" i="11"/>
  <c r="G5" i="11"/>
  <c r="F5" i="11"/>
  <c r="H10" i="35" l="1"/>
  <c r="F42" i="35" s="1"/>
  <c r="H10" i="26"/>
  <c r="F42" i="26" s="1"/>
  <c r="H10" i="11"/>
  <c r="F42" i="11" s="1"/>
  <c r="F10" i="10" l="1"/>
  <c r="H6" i="10"/>
  <c r="F38" i="10" s="1"/>
  <c r="H7" i="10"/>
  <c r="F39" i="10" s="1"/>
  <c r="H8" i="10"/>
  <c r="F40" i="10" s="1"/>
  <c r="H9" i="10"/>
  <c r="F41" i="10" s="1"/>
  <c r="H5" i="10"/>
  <c r="H10" i="10" s="1"/>
  <c r="F42" i="10" s="1"/>
  <c r="H4" i="10"/>
  <c r="F36" i="10" s="1"/>
  <c r="G6" i="10"/>
  <c r="G7" i="10"/>
  <c r="G9" i="10"/>
  <c r="G5" i="10"/>
  <c r="F6" i="10"/>
  <c r="F7" i="10"/>
  <c r="F8" i="10"/>
  <c r="F9" i="10"/>
  <c r="F5" i="10"/>
  <c r="AL28" i="7"/>
  <c r="AK28" i="7"/>
  <c r="AJ28" i="7"/>
  <c r="AI28" i="7"/>
  <c r="AG28" i="7"/>
  <c r="AF28" i="7"/>
  <c r="AE28" i="7"/>
  <c r="AD28" i="7"/>
  <c r="AC28" i="7"/>
  <c r="AB28" i="7"/>
  <c r="AA28" i="7"/>
  <c r="Z28" i="7"/>
  <c r="Y28" i="7"/>
  <c r="X28" i="7"/>
  <c r="W28" i="7"/>
  <c r="V28" i="7"/>
  <c r="U28" i="7"/>
  <c r="T28" i="7"/>
  <c r="S28" i="7"/>
  <c r="R28" i="7"/>
  <c r="Q28" i="7"/>
  <c r="P28" i="7"/>
  <c r="O28" i="7"/>
  <c r="N28" i="7"/>
  <c r="M28" i="7"/>
  <c r="L28" i="7"/>
  <c r="K28" i="7"/>
  <c r="J28" i="7"/>
  <c r="I28" i="7"/>
  <c r="C28" i="7"/>
  <c r="D23" i="7"/>
  <c r="D24" i="7"/>
  <c r="D25" i="7"/>
  <c r="G8" i="10" s="1"/>
  <c r="D26" i="7"/>
  <c r="H28" i="7"/>
  <c r="G28" i="7"/>
  <c r="F28" i="7"/>
  <c r="F37" i="10" l="1"/>
  <c r="AH28" i="7"/>
  <c r="D22" i="7"/>
  <c r="D28" i="7" s="1"/>
  <c r="G10" i="10" s="1"/>
</calcChain>
</file>

<file path=xl/sharedStrings.xml><?xml version="1.0" encoding="utf-8"?>
<sst xmlns="http://schemas.openxmlformats.org/spreadsheetml/2006/main" count="1054" uniqueCount="66">
  <si>
    <t>Item</t>
  </si>
  <si>
    <t>Schüler/in 1</t>
  </si>
  <si>
    <t>Schüler/in 2</t>
  </si>
  <si>
    <t>Schüler/in 3</t>
  </si>
  <si>
    <t>Schüler/in 4</t>
  </si>
  <si>
    <t>Schüler/in 5</t>
  </si>
  <si>
    <t>Schüler/in 6</t>
  </si>
  <si>
    <t>Schüler/in 7</t>
  </si>
  <si>
    <t>Schüler/in 8</t>
  </si>
  <si>
    <t>Schüler/in 9</t>
  </si>
  <si>
    <t>Schüler/in 10</t>
  </si>
  <si>
    <t>Schüler/in 11</t>
  </si>
  <si>
    <t>Schüler/in 12</t>
  </si>
  <si>
    <t>Schüler/in 13</t>
  </si>
  <si>
    <t>Schüler/in 14</t>
  </si>
  <si>
    <t>Schüler/in 15</t>
  </si>
  <si>
    <t>Schüler/in 16</t>
  </si>
  <si>
    <t>Schüler/in 17</t>
  </si>
  <si>
    <t>Schüler/in 18</t>
  </si>
  <si>
    <t>Schüler/in 19</t>
  </si>
  <si>
    <t>Schüler/in 20</t>
  </si>
  <si>
    <t>Schüler/in 21</t>
  </si>
  <si>
    <t>Schüler/in 22</t>
  </si>
  <si>
    <t>Schüler/in 23</t>
  </si>
  <si>
    <t>Schüler/in 24</t>
  </si>
  <si>
    <t>Schüler/in 25</t>
  </si>
  <si>
    <t>Schüler/in 26</t>
  </si>
  <si>
    <t>Schüler/in 27</t>
  </si>
  <si>
    <t>Schüler/in 28</t>
  </si>
  <si>
    <t>Schüler/in 29</t>
  </si>
  <si>
    <t>Schüler/in 30</t>
  </si>
  <si>
    <t>Schüler/in 31</t>
  </si>
  <si>
    <t>Schüler/in 32</t>
  </si>
  <si>
    <t>Schüler/in 33</t>
  </si>
  <si>
    <t>Klasse</t>
  </si>
  <si>
    <t>Schüler/innen</t>
  </si>
  <si>
    <t>Skala</t>
  </si>
  <si>
    <t>Vorgehen</t>
  </si>
  <si>
    <t>Interpretation</t>
  </si>
  <si>
    <t>Die Antwortkategorien sind folgenden Zahlenwerten zugeordnet:</t>
  </si>
  <si>
    <t>Auswertung</t>
  </si>
  <si>
    <t>Auswertung auf Klassen- und Individualebene</t>
  </si>
  <si>
    <t>Referenzgruppe</t>
  </si>
  <si>
    <t>Hinweise zur Benutzung</t>
  </si>
  <si>
    <t>Link</t>
  </si>
  <si>
    <t>Frage</t>
  </si>
  <si>
    <t>Knispel, J., Wittneben, L., Slavchova, V., &amp; Arling, V. (2021)</t>
  </si>
  <si>
    <t>Gesis Items</t>
  </si>
  <si>
    <t>„stimmt gar nicht“ = 1</t>
  </si>
  <si>
    <t>„stimmt eher nicht“ = 2</t>
  </si>
  <si>
    <t>„stimmt eher“ = 3</t>
  </si>
  <si>
    <t>„stimmt genau“ = 4</t>
  </si>
  <si>
    <t>Aus den fünf Fragen (Items) wird ein Mittelwert gebildet, d. h. die fünf Zahlenwerte einer befragten Person werden addiert und die Summe durch fünf geteilt. Hat eine Person nicht alle Fragen beantwortet, kann kein Mittelwert gebildet werden.</t>
  </si>
  <si>
    <t>Ich weiß genau, dass ich die an meinen Beruf gestellten Anforderungen erfüllen kann, wenn ich nur will.</t>
  </si>
  <si>
    <t>Ich weiß, dass ich die für meinen Beruf erforderlichen Fähigkeiten wirklich habe.</t>
  </si>
  <si>
    <t>Ich weiß, dass ich genügend Interesse für alle mit meinem Beruf verbundenen Anforderungen habe.</t>
  </si>
  <si>
    <t>Schwierigkeiten im Beruf sehe ich gelassen entgegen, da ich meinen Fähigkeiten vertrauen kann.</t>
  </si>
  <si>
    <t>Es bereitet mir keine Schwierigkeiten, meine beruflichen Absichten und Ziele zu verwirklichen.</t>
  </si>
  <si>
    <t>Mittelwert Berufliche Selbstwirksamkeit</t>
  </si>
  <si>
    <t>Der Mittelwert spiegelt die berufliche Selbstwirksamkeitserwartung der befragten Person wider. 
Er lässt sich inhaltlich entlang der Skala von „1“ bis „4“ interpretieren: Je höher der Mittelwert ausfällt, desto höher ist auch die selbst eingeschätzte berufliche Selbstwirksamkeitserwartung. Die Werte „1“ und „4“ geben das untere bzw. obere Ende der Skala an.
Auch wenn die Übergänge fließend sind und eigentlich keine festen Grenzwerte bestehen, können die Mittelwerte zum leichteren Verständnis entsprechend der Abbildung rechts interpretiert werden.
Mittelwerte im Bereich von 1,0 bis 1,9 bilden demnach eine niedrige, Mittelwerte im Bereich von 2,0 bis 2,9 eine mittlere berufliche Selbstwirksamkeit usw. ab. 
Auf den Registerblättern für die einzelnen Schüler/innen ist die Abbildung zur Einschätzung der beruflichen Selbstwirksamkeit direkt in die Visualisierung integriert.</t>
  </si>
  <si>
    <t xml:space="preserve">Zur Interpretationshilfe kann sowohl der Vergleich eines Schülers / einer Schülerin zum Klassenmittelwert als auch zur Referenzgruppe herangezogen werden. 
Die Referenzwerte wurden zwischen 2020 und 2021 anhand einer Gelegenheitsstichprobe von 434 Personen ermittelt. Es wurde die Referenzgruppe der Erwebstätigen gewählt. </t>
  </si>
  <si>
    <t>Ergebnisrückmeldung zur beruflichen Selbstwirksamkeit</t>
  </si>
  <si>
    <t>Quelle: Knispel, J., Wittneben, L., Slavchova, V., &amp; Arling, V. (2021)</t>
  </si>
  <si>
    <r>
      <rPr>
        <b/>
        <sz val="10"/>
        <color theme="1"/>
        <rFont val="Arial"/>
        <family val="2"/>
      </rPr>
      <t xml:space="preserve">1. </t>
    </r>
    <r>
      <rPr>
        <sz val="10"/>
        <color theme="1"/>
        <rFont val="Arial"/>
        <family val="2"/>
      </rPr>
      <t xml:space="preserve">Bitte tragen Sie für jede Frage (Item) die </t>
    </r>
    <r>
      <rPr>
        <b/>
        <sz val="10"/>
        <color theme="1"/>
        <rFont val="Arial"/>
        <family val="2"/>
      </rPr>
      <t>Zahlenwerte</t>
    </r>
    <r>
      <rPr>
        <sz val="10"/>
        <color theme="1"/>
        <rFont val="Arial"/>
        <family val="2"/>
      </rPr>
      <t xml:space="preserve"> (Zeile 22 bis 26) sowie den </t>
    </r>
    <r>
      <rPr>
        <b/>
        <sz val="10"/>
        <color theme="1"/>
        <rFont val="Arial"/>
        <family val="2"/>
      </rPr>
      <t>Namen</t>
    </r>
    <r>
      <rPr>
        <sz val="10"/>
        <color theme="1"/>
        <rFont val="Arial"/>
        <family val="2"/>
      </rPr>
      <t xml:space="preserve"> (Zeile 20) Ihrer einzelnen Schülerinnen und Schüler in die Tabelle ein.</t>
    </r>
    <r>
      <rPr>
        <i/>
        <sz val="10"/>
        <color theme="1"/>
        <rFont val="Arial"/>
        <family val="2"/>
      </rPr>
      <t xml:space="preserve"> </t>
    </r>
    <r>
      <rPr>
        <sz val="10"/>
        <color theme="1"/>
        <rFont val="Arial"/>
        <family val="2"/>
      </rPr>
      <t xml:space="preserve">
Die Mittelwerte der Schüler/innen und die Klassenmittelwerte werden automatisch berechnet und nachfolgend in einer Graphik visualisiert. Zudem werden die Werte der Schüler/innen automatisch in die folgenden Registerblätter der einzelnen Schüler/innen</t>
    </r>
    <r>
      <rPr>
        <b/>
        <sz val="10"/>
        <color theme="1"/>
        <rFont val="Arial"/>
        <family val="2"/>
      </rPr>
      <t xml:space="preserve"> "SuS 1, SuS 2, ..."</t>
    </r>
    <r>
      <rPr>
        <sz val="10"/>
        <color theme="1"/>
        <rFont val="Arial"/>
        <family val="2"/>
      </rPr>
      <t xml:space="preserve"> übertragen.
</t>
    </r>
    <r>
      <rPr>
        <b/>
        <sz val="10"/>
        <color theme="1"/>
        <rFont val="Arial"/>
        <family val="2"/>
      </rPr>
      <t>2.</t>
    </r>
    <r>
      <rPr>
        <sz val="10"/>
        <color theme="1"/>
        <rFont val="Arial"/>
        <family val="2"/>
      </rPr>
      <t xml:space="preserve"> </t>
    </r>
    <r>
      <rPr>
        <b/>
        <sz val="10"/>
        <color theme="1"/>
        <rFont val="Arial"/>
        <family val="2"/>
      </rPr>
      <t>Löschen</t>
    </r>
    <r>
      <rPr>
        <sz val="10"/>
        <color theme="1"/>
        <rFont val="Arial"/>
        <family val="2"/>
      </rPr>
      <t xml:space="preserve"> Sie bitte überflüssige Spalten an Schüler/innen aus der Tabelle, sodass der angegebene Klassenmittelwert auch Ihre Klasse repräsentiert. Die unten bereits eingetragenen Zahlen sind nämlich fiktive Werte, die wir uns zur Veranschaulichung ausgedacht haben. 
Überflüssige Registerblätter "..., SuS 32, SuS 33" können Sie ignorieren.</t>
    </r>
  </si>
  <si>
    <t>Auswertungs- und Interpretationshilfe zur Skala BSW-5-Rev "Berufliche Selbstwirksamkeit"</t>
  </si>
  <si>
    <r>
      <t>Auf diesem Registerblatt "</t>
    </r>
    <r>
      <rPr>
        <b/>
        <sz val="10"/>
        <color theme="1"/>
        <rFont val="Arial"/>
        <family val="2"/>
      </rPr>
      <t>Auswertung</t>
    </r>
    <r>
      <rPr>
        <sz val="10"/>
        <color theme="1"/>
        <rFont val="Arial"/>
        <family val="2"/>
      </rPr>
      <t>" können Sie die einzelnen Werte Ihrer Schüler/innen eintragen und erhalten eine Auswertung und Visualisierung auf Klassen- und Individualebene. 
Auf den folgenden Registerblättern "</t>
    </r>
    <r>
      <rPr>
        <b/>
        <sz val="10"/>
        <color theme="1"/>
        <rFont val="Arial"/>
        <family val="2"/>
      </rPr>
      <t>SuS 1, SuS 2, ...</t>
    </r>
    <r>
      <rPr>
        <sz val="10"/>
        <color theme="1"/>
        <rFont val="Arial"/>
        <family val="2"/>
      </rPr>
      <t>" finden Sie eine übersichtliche Darstellung der individuellen Ergebnisse des entsprechenden Schülers / der entsprechenden Schülerin mit und ohne soziale Bezugsnorm (Referenzgruppe), die Sie ausdrucken und zur Ergebnisbesprechung heranziehen können. 
Gerne können Sie, zur besseren Übersichtlichkeit, den Namen der einzelnen Registerblätter an den des entsprechenden Schülers / der entsprechenden Schülerin anpassen.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</si>
</sst>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theme="1"/>
      <name val="Arial"/>
      <family val="2"/>
    </font>
    <font>
      <b/>
      <sz val="10"/>
      <color theme="1"/>
      <name val="Arial"/>
      <family val="2"/>
    </font>
    <font>
      <sz val="12"/>
      <color theme="1"/>
      <name val="Calibri"/>
      <family val="2"/>
      <scheme val="minor"/>
    </font>
    <font>
      <b/>
      <sz val="12"/>
      <name val="Arial"/>
      <family val="2"/>
    </font>
    <font>
      <sz val="10"/>
      <color theme="1" tint="0.499984740745262"/>
      <name val="Arial"/>
      <family val="2"/>
    </font>
    <font>
      <b/>
      <sz val="12"/>
      <color theme="1"/>
      <name val="Calibri"/>
      <family val="2"/>
      <scheme val="minor"/>
    </font>
    <font>
      <sz val="10"/>
      <color theme="1"/>
      <name val="Arial"/>
      <family val="2"/>
    </font>
    <font>
      <b/>
      <sz val="11"/>
      <name val="Arial"/>
      <family val="2"/>
    </font>
    <font>
      <b/>
      <sz val="10"/>
      <name val="Arial"/>
      <family val="2"/>
    </font>
    <font>
      <sz val="11"/>
      <color theme="1"/>
      <name val="Arial"/>
      <family val="2"/>
    </font>
    <font>
      <sz val="10"/>
      <color theme="0" tint="-0.499984740745262"/>
      <name val="Arial"/>
      <family val="2"/>
    </font>
    <font>
      <b/>
      <sz val="10"/>
      <color theme="0" tint="-0.499984740745262"/>
      <name val="Arial"/>
      <family val="2"/>
    </font>
    <font>
      <b/>
      <sz val="18"/>
      <color theme="0"/>
      <name val="Arial"/>
      <family val="2"/>
    </font>
    <font>
      <b/>
      <sz val="11"/>
      <color theme="1"/>
      <name val="Arial"/>
      <family val="2"/>
    </font>
    <font>
      <sz val="12"/>
      <name val="Arial"/>
      <family val="2"/>
    </font>
    <font>
      <b/>
      <sz val="12"/>
      <color theme="0"/>
      <name val="Arial"/>
      <family val="2"/>
    </font>
    <font>
      <i/>
      <sz val="10"/>
      <color theme="1"/>
      <name val="Arial"/>
      <family val="2"/>
    </font>
    <font>
      <b/>
      <sz val="11"/>
      <color theme="0"/>
      <name val="Arial"/>
      <family val="2"/>
    </font>
    <font>
      <u/>
      <sz val="10"/>
      <color theme="10"/>
      <name val="Arial"/>
      <family val="2"/>
    </font>
    <font>
      <sz val="9"/>
      <color theme="1" tint="0.499984740745262"/>
      <name val="Arial"/>
      <family val="2"/>
    </font>
    <font>
      <b/>
      <sz val="9"/>
      <color theme="1" tint="0.499984740745262"/>
      <name val="Arial"/>
      <family val="2"/>
    </font>
    <font>
      <sz val="9"/>
      <color theme="1"/>
      <name val="Arial"/>
      <family val="2"/>
    </font>
    <font>
      <b/>
      <sz val="9"/>
      <color theme="1"/>
      <name val="Arial"/>
      <family val="2"/>
    </font>
    <font>
      <sz val="10"/>
      <color rgb="FF000000"/>
      <name val="Arial"/>
      <family val="2"/>
    </font>
    <font>
      <sz val="10"/>
      <color rgb="FFFF0000"/>
      <name val="Arial"/>
      <family val="2"/>
    </font>
  </fonts>
  <fills count="5">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39997558519241921"/>
        <bgColor indexed="64"/>
      </patternFill>
    </fill>
  </fills>
  <borders count="1">
    <border>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90">
    <xf numFmtId="0" fontId="0" fillId="0" borderId="0" xfId="0"/>
    <xf numFmtId="0" fontId="1" fillId="0" borderId="0" xfId="0" applyFont="1"/>
    <xf numFmtId="0" fontId="1" fillId="0" borderId="0" xfId="0" applyFont="1" applyAlignment="1">
      <alignment wrapText="1"/>
    </xf>
    <xf numFmtId="2" fontId="1" fillId="0" borderId="0" xfId="0" applyNumberFormat="1" applyFont="1" applyAlignment="1">
      <alignment wrapText="1"/>
    </xf>
    <xf numFmtId="2" fontId="0" fillId="0" borderId="0" xfId="0" applyNumberFormat="1" applyAlignment="1">
      <alignment wrapText="1"/>
    </xf>
    <xf numFmtId="2" fontId="0" fillId="0" borderId="0" xfId="0" applyNumberFormat="1"/>
    <xf numFmtId="0" fontId="4" fillId="0" borderId="0" xfId="0" applyFont="1" applyAlignment="1">
      <alignment wrapText="1"/>
    </xf>
    <xf numFmtId="2" fontId="1" fillId="0" borderId="0" xfId="0" applyNumberFormat="1" applyFont="1" applyAlignment="1">
      <alignment horizontal="left" vertical="top" wrapText="1"/>
    </xf>
    <xf numFmtId="0" fontId="8" fillId="0" borderId="0" xfId="0"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xf>
    <xf numFmtId="0" fontId="1" fillId="0" borderId="0" xfId="0" applyFont="1" applyAlignment="1">
      <alignment vertical="top"/>
    </xf>
    <xf numFmtId="0" fontId="13" fillId="0" borderId="0" xfId="1"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wrapText="1"/>
    </xf>
    <xf numFmtId="2" fontId="11" fillId="0" borderId="0" xfId="0" applyNumberFormat="1"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 fillId="0" borderId="0" xfId="0" applyFont="1" applyAlignment="1">
      <alignment horizontal="left" vertical="top"/>
    </xf>
    <xf numFmtId="2" fontId="6" fillId="0" borderId="0" xfId="0" applyNumberFormat="1" applyFont="1" applyAlignment="1">
      <alignment horizontal="left" vertical="top" wrapText="1"/>
    </xf>
    <xf numFmtId="1" fontId="4" fillId="0" borderId="0" xfId="0" applyNumberFormat="1" applyFont="1" applyAlignment="1">
      <alignment horizontal="left" vertical="top" wrapText="1"/>
    </xf>
    <xf numFmtId="2" fontId="13" fillId="0" borderId="0" xfId="0" applyNumberFormat="1" applyFont="1" applyAlignment="1">
      <alignment horizontal="left" vertical="top"/>
    </xf>
    <xf numFmtId="0" fontId="7" fillId="0" borderId="0" xfId="0" applyFont="1" applyAlignment="1">
      <alignment horizontal="left" vertical="top"/>
    </xf>
    <xf numFmtId="0" fontId="14" fillId="0" borderId="0" xfId="0" applyFont="1" applyAlignment="1">
      <alignment vertical="top" wrapText="1"/>
    </xf>
    <xf numFmtId="0" fontId="6" fillId="2" borderId="0" xfId="0" applyFont="1" applyFill="1" applyAlignment="1">
      <alignment horizontal="left" vertical="top"/>
    </xf>
    <xf numFmtId="0" fontId="1" fillId="2" borderId="0" xfId="0" applyFont="1" applyFill="1" applyAlignment="1">
      <alignment horizontal="left" vertical="top" wrapText="1"/>
    </xf>
    <xf numFmtId="2" fontId="1" fillId="2" borderId="0" xfId="0" applyNumberFormat="1" applyFont="1" applyFill="1" applyAlignment="1">
      <alignment horizontal="left" vertical="top" wrapText="1"/>
    </xf>
    <xf numFmtId="0" fontId="6" fillId="2" borderId="0" xfId="0" applyFont="1" applyFill="1" applyAlignment="1">
      <alignment horizontal="left" vertical="top" wrapText="1"/>
    </xf>
    <xf numFmtId="0" fontId="12" fillId="2" borderId="0" xfId="1" applyFont="1" applyFill="1" applyAlignment="1">
      <alignment horizontal="left" vertical="top"/>
    </xf>
    <xf numFmtId="0" fontId="15" fillId="2" borderId="0" xfId="0" applyFont="1" applyFill="1" applyAlignment="1">
      <alignment horizontal="left" vertical="top"/>
    </xf>
    <xf numFmtId="0" fontId="3" fillId="0" borderId="0" xfId="0" applyFont="1" applyAlignment="1">
      <alignment vertical="top"/>
    </xf>
    <xf numFmtId="0" fontId="7" fillId="0" borderId="0" xfId="0" applyFont="1" applyAlignment="1">
      <alignment vertical="top"/>
    </xf>
    <xf numFmtId="0" fontId="6" fillId="0" borderId="0" xfId="1" applyFont="1" applyAlignment="1">
      <alignment horizontal="left" vertical="top"/>
    </xf>
    <xf numFmtId="0" fontId="17" fillId="2" borderId="0" xfId="0" applyFont="1" applyFill="1" applyAlignment="1">
      <alignment horizontal="left" vertical="top"/>
    </xf>
    <xf numFmtId="0" fontId="0" fillId="0" borderId="0" xfId="1" applyFont="1" applyAlignment="1">
      <alignment horizontal="left" vertical="top"/>
    </xf>
    <xf numFmtId="0" fontId="18" fillId="0" borderId="0" xfId="2" applyAlignment="1">
      <alignment vertical="top"/>
    </xf>
    <xf numFmtId="2" fontId="13" fillId="2" borderId="0" xfId="0" applyNumberFormat="1" applyFont="1" applyFill="1" applyAlignment="1">
      <alignment horizontal="left" vertical="top" wrapText="1"/>
    </xf>
    <xf numFmtId="2" fontId="13" fillId="4" borderId="0" xfId="0" applyNumberFormat="1" applyFont="1" applyFill="1" applyAlignment="1">
      <alignment horizontal="left" vertical="top" wrapText="1"/>
    </xf>
    <xf numFmtId="0" fontId="13" fillId="3" borderId="0" xfId="0" applyFont="1" applyFill="1" applyAlignment="1">
      <alignment horizontal="left" vertical="top" wrapText="1"/>
    </xf>
    <xf numFmtId="0" fontId="9" fillId="3" borderId="0" xfId="0" applyFont="1" applyFill="1" applyAlignment="1">
      <alignment horizontal="left" vertical="top" wrapText="1"/>
    </xf>
    <xf numFmtId="2" fontId="13" fillId="3" borderId="0" xfId="0" applyNumberFormat="1" applyFont="1" applyFill="1" applyAlignment="1">
      <alignment horizontal="left" vertical="top" wrapText="1"/>
    </xf>
    <xf numFmtId="0" fontId="13" fillId="2" borderId="0" xfId="0" applyFont="1" applyFill="1" applyAlignment="1">
      <alignment vertical="top" wrapText="1"/>
    </xf>
    <xf numFmtId="2" fontId="13" fillId="4" borderId="0" xfId="0" applyNumberFormat="1" applyFont="1" applyFill="1" applyAlignment="1">
      <alignment vertical="top" wrapText="1"/>
    </xf>
    <xf numFmtId="0" fontId="9" fillId="4" borderId="0" xfId="0" applyFont="1" applyFill="1" applyAlignment="1">
      <alignment horizontal="left" vertical="top"/>
    </xf>
    <xf numFmtId="0" fontId="9" fillId="2" borderId="0" xfId="0" applyFont="1" applyFill="1" applyAlignment="1">
      <alignment horizontal="left" vertical="top"/>
    </xf>
    <xf numFmtId="0" fontId="13" fillId="3" borderId="0" xfId="0" applyFont="1" applyFill="1" applyAlignment="1">
      <alignment horizontal="left" vertical="top"/>
    </xf>
    <xf numFmtId="2" fontId="13" fillId="3" borderId="0" xfId="0" applyNumberFormat="1" applyFont="1" applyFill="1" applyAlignment="1">
      <alignment horizontal="left" vertical="top"/>
    </xf>
    <xf numFmtId="2" fontId="13" fillId="0" borderId="0" xfId="0" applyNumberFormat="1" applyFont="1" applyAlignment="1">
      <alignment horizontal="left" vertical="top" wrapText="1"/>
    </xf>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wrapText="1"/>
    </xf>
    <xf numFmtId="0" fontId="5" fillId="0" borderId="0" xfId="1" applyFont="1" applyAlignment="1">
      <alignment horizontal="left" wrapText="1"/>
    </xf>
    <xf numFmtId="2" fontId="1" fillId="0" borderId="0" xfId="0" applyNumberFormat="1" applyFont="1"/>
    <xf numFmtId="0" fontId="1" fillId="0" borderId="0" xfId="0" applyFont="1" applyAlignment="1">
      <alignment horizontal="right"/>
    </xf>
    <xf numFmtId="0" fontId="1" fillId="0" borderId="0" xfId="0" quotePrefix="1" applyFont="1" applyAlignment="1">
      <alignment horizontal="left" vertical="top" wrapText="1"/>
    </xf>
    <xf numFmtId="0" fontId="1" fillId="0" borderId="0" xfId="0" quotePrefix="1" applyFont="1" applyAlignment="1">
      <alignment horizontal="left" vertical="top"/>
    </xf>
    <xf numFmtId="0" fontId="18" fillId="0" borderId="0" xfId="2" applyAlignment="1">
      <alignment vertical="center"/>
    </xf>
    <xf numFmtId="0" fontId="0" fillId="0" borderId="0" xfId="0" applyFont="1" applyFill="1" applyAlignment="1">
      <alignment vertical="top" wrapText="1"/>
    </xf>
    <xf numFmtId="0" fontId="23" fillId="0" borderId="0" xfId="0" applyFont="1" applyFill="1" applyAlignment="1">
      <alignment vertical="center" wrapText="1"/>
    </xf>
    <xf numFmtId="0" fontId="0" fillId="0" borderId="0" xfId="0" applyFont="1" applyFill="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xf>
    <xf numFmtId="1" fontId="0" fillId="0" borderId="0" xfId="0" applyNumberFormat="1" applyFont="1" applyAlignment="1">
      <alignment horizontal="left" vertical="top" wrapText="1"/>
    </xf>
    <xf numFmtId="2" fontId="19" fillId="0" borderId="0" xfId="0" applyNumberFormat="1" applyFont="1" applyFill="1" applyAlignment="1">
      <alignment horizontal="center" vertical="center" wrapText="1"/>
    </xf>
    <xf numFmtId="2" fontId="22" fillId="0" borderId="0" xfId="0" applyNumberFormat="1" applyFont="1" applyFill="1" applyAlignment="1">
      <alignment horizontal="center" vertical="center" wrapText="1"/>
    </xf>
    <xf numFmtId="2" fontId="13" fillId="0" borderId="0" xfId="0" applyNumberFormat="1" applyFont="1" applyFill="1" applyAlignment="1">
      <alignment vertical="top" wrapText="1"/>
    </xf>
    <xf numFmtId="2" fontId="6" fillId="0" borderId="0" xfId="0" applyNumberFormat="1" applyFont="1" applyFill="1" applyAlignment="1">
      <alignment horizontal="left" vertical="top" wrapText="1"/>
    </xf>
    <xf numFmtId="2" fontId="13" fillId="0" borderId="0" xfId="0" applyNumberFormat="1" applyFont="1" applyFill="1" applyAlignment="1">
      <alignment horizontal="left" vertical="top" wrapText="1"/>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9" fillId="0" borderId="0" xfId="0" applyFont="1" applyFill="1" applyAlignment="1">
      <alignment horizontal="left" vertical="top" wrapText="1"/>
    </xf>
    <xf numFmtId="0" fontId="0" fillId="0" borderId="0" xfId="0" applyAlignment="1">
      <alignment horizontal="left" vertical="top" wrapText="1"/>
    </xf>
    <xf numFmtId="0" fontId="13" fillId="3" borderId="0" xfId="0" applyFont="1" applyFill="1" applyAlignment="1">
      <alignment horizontal="left" vertical="top" wrapText="1"/>
    </xf>
    <xf numFmtId="0" fontId="7" fillId="0" borderId="0" xfId="0" applyFont="1" applyAlignment="1">
      <alignment horizontal="left" vertical="top"/>
    </xf>
    <xf numFmtId="2" fontId="0" fillId="0" borderId="0" xfId="0" applyNumberFormat="1" applyFont="1" applyAlignment="1">
      <alignment horizontal="left" vertical="top" wrapText="1"/>
    </xf>
    <xf numFmtId="0" fontId="0" fillId="0" borderId="0" xfId="0" applyAlignment="1">
      <alignment horizontal="left" vertical="top" wrapText="1"/>
    </xf>
    <xf numFmtId="0" fontId="13" fillId="3" borderId="0" xfId="0" applyFont="1" applyFill="1" applyAlignment="1">
      <alignment horizontal="left" vertical="top" wrapText="1"/>
    </xf>
    <xf numFmtId="0" fontId="7" fillId="0" borderId="0" xfId="0" applyFont="1" applyAlignment="1">
      <alignment horizontal="left" vertical="top"/>
    </xf>
    <xf numFmtId="0" fontId="0" fillId="0" borderId="0" xfId="0" applyFont="1" applyAlignment="1">
      <alignment horizontal="left" vertical="top" wrapText="1"/>
    </xf>
    <xf numFmtId="0" fontId="0" fillId="0" borderId="0" xfId="0" applyFont="1" applyFill="1" applyAlignment="1">
      <alignment vertical="top" wrapText="1"/>
    </xf>
    <xf numFmtId="0" fontId="23" fillId="0" borderId="0" xfId="0" applyFont="1" applyFill="1" applyAlignment="1">
      <alignment vertical="center" wrapText="1"/>
    </xf>
    <xf numFmtId="0" fontId="0" fillId="0" borderId="0" xfId="0" applyFont="1" applyFill="1" applyAlignment="1">
      <alignment vertical="center" wrapText="1"/>
    </xf>
    <xf numFmtId="0" fontId="1" fillId="0" borderId="0" xfId="0" applyFont="1" applyAlignment="1">
      <alignment horizontal="left" vertical="top"/>
    </xf>
    <xf numFmtId="0" fontId="24" fillId="0" borderId="0" xfId="0" applyFont="1" applyFill="1"/>
  </cellXfs>
  <cellStyles count="3">
    <cellStyle name="Link" xfId="2" builtinId="8"/>
    <cellStyle name="Standard" xfId="0" builtinId="0"/>
    <cellStyle name="Standard 2" xfId="1"/>
  </cellStyles>
  <dxfs count="0"/>
  <tableStyles count="0" defaultTableStyle="TableStyleMedium2" defaultPivotStyle="PivotStyleLight16"/>
  <colors>
    <mruColors>
      <color rgb="FF3C87CC"/>
      <color rgb="FF6DA6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Berufliche</a:t>
            </a:r>
            <a:r>
              <a:rPr lang="en-US" b="1"/>
              <a:t> </a:t>
            </a:r>
            <a:r>
              <a:rPr lang="en-US" sz="1800" b="1"/>
              <a:t>Selbstwirksamkeit</a:t>
            </a:r>
            <a:endParaRPr lang="en-US" b="1"/>
          </a:p>
        </c:rich>
      </c:tx>
      <c:layout>
        <c:manualLayout>
          <c:xMode val="edge"/>
          <c:yMode val="edge"/>
          <c:x val="0.45069833583634428"/>
          <c:y val="7.34175200409596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4126418529631304E-2"/>
          <c:y val="0.17216092878901088"/>
          <c:w val="0.98272488931312207"/>
          <c:h val="0.65770167174930894"/>
        </c:manualLayout>
      </c:layout>
      <c:barChart>
        <c:barDir val="col"/>
        <c:grouping val="clustered"/>
        <c:varyColors val="0"/>
        <c:ser>
          <c:idx val="4"/>
          <c:order val="4"/>
          <c:tx>
            <c:strRef>
              <c:f>Auswertung!$B$28</c:f>
              <c:strCache>
                <c:ptCount val="1"/>
                <c:pt idx="0">
                  <c:v>Mittelwert Berufliche Selbstwirksamkeit</c:v>
                </c:pt>
              </c:strCache>
            </c:strRef>
          </c:tx>
          <c:spPr>
            <a:solidFill>
              <a:schemeClr val="accent1">
                <a:lumMod val="20000"/>
                <a:lumOff val="80000"/>
              </a:schemeClr>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FBB6-4C4B-BC9D-E01CDF97898F}"/>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FBB6-4C4B-BC9D-E01CDF97898F}"/>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A-FBB6-4C4B-BC9D-E01CDF97898F}"/>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B-FBB6-4C4B-BC9D-E01CDF97898F}"/>
              </c:ext>
            </c:extLst>
          </c:dPt>
          <c:dPt>
            <c:idx val="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C-FBB6-4C4B-BC9D-E01CDF97898F}"/>
              </c:ext>
            </c:extLst>
          </c:dPt>
          <c:dPt>
            <c:idx val="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D-FBB6-4C4B-BC9D-E01CDF97898F}"/>
              </c:ext>
            </c:extLst>
          </c:dPt>
          <c:dPt>
            <c:idx val="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E-FBB6-4C4B-BC9D-E01CDF97898F}"/>
              </c:ext>
            </c:extLst>
          </c:dPt>
          <c:dPt>
            <c:idx val="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F-FBB6-4C4B-BC9D-E01CDF97898F}"/>
              </c:ext>
            </c:extLst>
          </c:dPt>
          <c:dPt>
            <c:idx val="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0-FBB6-4C4B-BC9D-E01CDF97898F}"/>
              </c:ext>
            </c:extLst>
          </c:dPt>
          <c:dPt>
            <c:idx val="1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1-FBB6-4C4B-BC9D-E01CDF97898F}"/>
              </c:ext>
            </c:extLst>
          </c:dPt>
          <c:dPt>
            <c:idx val="1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2-FBB6-4C4B-BC9D-E01CDF97898F}"/>
              </c:ext>
            </c:extLst>
          </c:dPt>
          <c:dPt>
            <c:idx val="1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3-FBB6-4C4B-BC9D-E01CDF97898F}"/>
              </c:ext>
            </c:extLst>
          </c:dPt>
          <c:dPt>
            <c:idx val="1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4-FBB6-4C4B-BC9D-E01CDF97898F}"/>
              </c:ext>
            </c:extLst>
          </c:dPt>
          <c:dPt>
            <c:idx val="1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5-FBB6-4C4B-BC9D-E01CDF97898F}"/>
              </c:ext>
            </c:extLst>
          </c:dPt>
          <c:dPt>
            <c:idx val="1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6-FBB6-4C4B-BC9D-E01CDF97898F}"/>
              </c:ext>
            </c:extLst>
          </c:dPt>
          <c:dPt>
            <c:idx val="1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7-FBB6-4C4B-BC9D-E01CDF97898F}"/>
              </c:ext>
            </c:extLst>
          </c:dPt>
          <c:dPt>
            <c:idx val="1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8-FBB6-4C4B-BC9D-E01CDF97898F}"/>
              </c:ext>
            </c:extLst>
          </c:dPt>
          <c:dPt>
            <c:idx val="1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9-FBB6-4C4B-BC9D-E01CDF97898F}"/>
              </c:ext>
            </c:extLst>
          </c:dPt>
          <c:dPt>
            <c:idx val="1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A-FBB6-4C4B-BC9D-E01CDF97898F}"/>
              </c:ext>
            </c:extLst>
          </c:dPt>
          <c:dPt>
            <c:idx val="2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B-FBB6-4C4B-BC9D-E01CDF97898F}"/>
              </c:ext>
            </c:extLst>
          </c:dPt>
          <c:dPt>
            <c:idx val="2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C-FBB6-4C4B-BC9D-E01CDF97898F}"/>
              </c:ext>
            </c:extLst>
          </c:dPt>
          <c:dPt>
            <c:idx val="2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D-FBB6-4C4B-BC9D-E01CDF97898F}"/>
              </c:ext>
            </c:extLst>
          </c:dPt>
          <c:dPt>
            <c:idx val="2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E-FBB6-4C4B-BC9D-E01CDF97898F}"/>
              </c:ext>
            </c:extLst>
          </c:dPt>
          <c:dPt>
            <c:idx val="2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F-FBB6-4C4B-BC9D-E01CDF97898F}"/>
              </c:ext>
            </c:extLst>
          </c:dPt>
          <c:dPt>
            <c:idx val="2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0-FBB6-4C4B-BC9D-E01CDF97898F}"/>
              </c:ext>
            </c:extLst>
          </c:dPt>
          <c:dPt>
            <c:idx val="2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1-FBB6-4C4B-BC9D-E01CDF97898F}"/>
              </c:ext>
            </c:extLst>
          </c:dPt>
          <c:dPt>
            <c:idx val="2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2-FBB6-4C4B-BC9D-E01CDF97898F}"/>
              </c:ext>
            </c:extLst>
          </c:dPt>
          <c:dPt>
            <c:idx val="2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3-FBB6-4C4B-BC9D-E01CDF97898F}"/>
              </c:ext>
            </c:extLst>
          </c:dPt>
          <c:dPt>
            <c:idx val="2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4-FBB6-4C4B-BC9D-E01CDF97898F}"/>
              </c:ext>
            </c:extLst>
          </c:dPt>
          <c:dPt>
            <c:idx val="3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5-FBB6-4C4B-BC9D-E01CDF97898F}"/>
              </c:ext>
            </c:extLst>
          </c:dPt>
          <c:dPt>
            <c:idx val="3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6-FBB6-4C4B-BC9D-E01CDF97898F}"/>
              </c:ext>
            </c:extLst>
          </c:dPt>
          <c:dPt>
            <c:idx val="3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7-FBB6-4C4B-BC9D-E01CDF97898F}"/>
              </c:ext>
            </c:extLst>
          </c:dPt>
          <c:dPt>
            <c:idx val="3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8-FBB6-4C4B-BC9D-E01CDF97898F}"/>
              </c:ext>
            </c:extLst>
          </c:dPt>
          <c:dPt>
            <c:idx val="3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9-FBB6-4C4B-BC9D-E01CDF97898F}"/>
              </c:ext>
            </c:extLst>
          </c:dPt>
          <c:dPt>
            <c:idx val="3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45-8B23-4873-BDCA-5DC5EC9526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Auswertung!$C$20:$AL$20</c:f>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f>Auswertung!$C$28:$AL$28</c:f>
              <c:numCache>
                <c:formatCode>0.00</c:formatCode>
                <c:ptCount val="36"/>
                <c:pt idx="0">
                  <c:v>3.3820000000000001</c:v>
                </c:pt>
                <c:pt idx="1">
                  <c:v>2.8509090909090911</c:v>
                </c:pt>
                <c:pt idx="3">
                  <c:v>2.8</c:v>
                </c:pt>
                <c:pt idx="4">
                  <c:v>3.4</c:v>
                </c:pt>
                <c:pt idx="5">
                  <c:v>1.4</c:v>
                </c:pt>
                <c:pt idx="6">
                  <c:v>3.8</c:v>
                </c:pt>
                <c:pt idx="7">
                  <c:v>3.6</c:v>
                </c:pt>
                <c:pt idx="8">
                  <c:v>1.6</c:v>
                </c:pt>
                <c:pt idx="9">
                  <c:v>3.28</c:v>
                </c:pt>
                <c:pt idx="10">
                  <c:v>2.6</c:v>
                </c:pt>
                <c:pt idx="11">
                  <c:v>3.6</c:v>
                </c:pt>
                <c:pt idx="12">
                  <c:v>1.6</c:v>
                </c:pt>
                <c:pt idx="13">
                  <c:v>3.6</c:v>
                </c:pt>
                <c:pt idx="14">
                  <c:v>3.8</c:v>
                </c:pt>
                <c:pt idx="15">
                  <c:v>1.8</c:v>
                </c:pt>
                <c:pt idx="16">
                  <c:v>2.44</c:v>
                </c:pt>
                <c:pt idx="17">
                  <c:v>3.4</c:v>
                </c:pt>
                <c:pt idx="18">
                  <c:v>3.2</c:v>
                </c:pt>
                <c:pt idx="19">
                  <c:v>1.6</c:v>
                </c:pt>
                <c:pt idx="20">
                  <c:v>4</c:v>
                </c:pt>
                <c:pt idx="21">
                  <c:v>3.6</c:v>
                </c:pt>
                <c:pt idx="22">
                  <c:v>1.8</c:v>
                </c:pt>
                <c:pt idx="23">
                  <c:v>3.28</c:v>
                </c:pt>
                <c:pt idx="24">
                  <c:v>2.2000000000000002</c:v>
                </c:pt>
                <c:pt idx="25">
                  <c:v>3.4</c:v>
                </c:pt>
                <c:pt idx="26">
                  <c:v>1.4</c:v>
                </c:pt>
                <c:pt idx="27">
                  <c:v>3.8</c:v>
                </c:pt>
                <c:pt idx="28">
                  <c:v>4</c:v>
                </c:pt>
                <c:pt idx="29">
                  <c:v>1.4</c:v>
                </c:pt>
                <c:pt idx="30">
                  <c:v>2.88</c:v>
                </c:pt>
                <c:pt idx="31">
                  <c:v>2.6666666666666665</c:v>
                </c:pt>
                <c:pt idx="32">
                  <c:v>3.4</c:v>
                </c:pt>
                <c:pt idx="33">
                  <c:v>2.4</c:v>
                </c:pt>
                <c:pt idx="34">
                  <c:v>3.2</c:v>
                </c:pt>
                <c:pt idx="35">
                  <c:v>3.6</c:v>
                </c:pt>
              </c:numCache>
            </c:numRef>
          </c:val>
          <c:extLst>
            <c:ext xmlns:c16="http://schemas.microsoft.com/office/drawing/2014/chart" uri="{C3380CC4-5D6E-409C-BE32-E72D297353CC}">
              <c16:uniqueId val="{00000004-FBB6-4C4B-BC9D-E01CDF97898F}"/>
            </c:ext>
          </c:extLst>
        </c:ser>
        <c:dLbls>
          <c:dLblPos val="outEnd"/>
          <c:showLegendKey val="0"/>
          <c:showVal val="1"/>
          <c:showCatName val="0"/>
          <c:showSerName val="0"/>
          <c:showPercent val="0"/>
          <c:showBubbleSize val="0"/>
        </c:dLbls>
        <c:gapWidth val="219"/>
        <c:overlap val="-27"/>
        <c:axId val="497537280"/>
        <c:axId val="497537608"/>
        <c:extLst>
          <c:ext xmlns:c15="http://schemas.microsoft.com/office/drawing/2012/chart" uri="{02D57815-91ED-43cb-92C2-25804820EDAC}">
            <c15:filteredBarSeries>
              <c15:ser>
                <c:idx val="0"/>
                <c:order val="0"/>
                <c:tx>
                  <c:strRef>
                    <c:extLst>
                      <c:ext uri="{02D57815-91ED-43cb-92C2-25804820EDAC}">
                        <c15:formulaRef>
                          <c15:sqref>Auswertung!$B$22</c15:sqref>
                        </c15:formulaRef>
                      </c:ext>
                    </c:extLst>
                    <c:strCache>
                      <c:ptCount val="1"/>
                      <c:pt idx="0">
                        <c:v>Ich weiß genau, dass ich die an meinen Beruf gestellten Anforderungen erfüllen kann, wenn ich nur will.</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Auswertung!$C$20:$AL$20</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c:ext uri="{02D57815-91ED-43cb-92C2-25804820EDAC}">
                        <c15:formulaRef>
                          <c15:sqref>Auswertung!$C$22:$K$22</c15:sqref>
                        </c15:formulaRef>
                      </c:ext>
                    </c:extLst>
                    <c:numCache>
                      <c:formatCode>0.00</c:formatCode>
                      <c:ptCount val="9"/>
                      <c:pt idx="0">
                        <c:v>3.61</c:v>
                      </c:pt>
                      <c:pt idx="1">
                        <c:v>2.896969696969697</c:v>
                      </c:pt>
                      <c:pt idx="3" formatCode="0">
                        <c:v>3</c:v>
                      </c:pt>
                      <c:pt idx="4" formatCode="0">
                        <c:v>3</c:v>
                      </c:pt>
                      <c:pt idx="5" formatCode="0">
                        <c:v>1</c:v>
                      </c:pt>
                      <c:pt idx="6" formatCode="0">
                        <c:v>4</c:v>
                      </c:pt>
                      <c:pt idx="7" formatCode="0">
                        <c:v>4</c:v>
                      </c:pt>
                      <c:pt idx="8" formatCode="0">
                        <c:v>2</c:v>
                      </c:pt>
                    </c:numCache>
                  </c:numRef>
                </c:val>
                <c:extLst>
                  <c:ext xmlns:c16="http://schemas.microsoft.com/office/drawing/2014/chart" uri="{C3380CC4-5D6E-409C-BE32-E72D297353CC}">
                    <c16:uniqueId val="{00000005-FBB6-4C4B-BC9D-E01CDF97898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Auswertung!$B$23</c15:sqref>
                        </c15:formulaRef>
                      </c:ext>
                    </c:extLst>
                    <c:strCache>
                      <c:ptCount val="1"/>
                      <c:pt idx="0">
                        <c:v>Ich weiß, dass ich die für meinen Beruf erforderlichen Fähigkeiten wirklich habe.</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Auswertung!$C$20:$AL$20</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xmlns:c15="http://schemas.microsoft.com/office/drawing/2012/chart">
                      <c:ext xmlns:c15="http://schemas.microsoft.com/office/drawing/2012/chart" uri="{02D57815-91ED-43cb-92C2-25804820EDAC}">
                        <c15:formulaRef>
                          <c15:sqref>Auswertung!$C$23:$K$23</c15:sqref>
                        </c15:formulaRef>
                      </c:ext>
                    </c:extLst>
                    <c:numCache>
                      <c:formatCode>0.00</c:formatCode>
                      <c:ptCount val="9"/>
                      <c:pt idx="0">
                        <c:v>3.6</c:v>
                      </c:pt>
                      <c:pt idx="1">
                        <c:v>3.0181818181818185</c:v>
                      </c:pt>
                      <c:pt idx="3" formatCode="0">
                        <c:v>2</c:v>
                      </c:pt>
                      <c:pt idx="4" formatCode="0">
                        <c:v>4</c:v>
                      </c:pt>
                      <c:pt idx="5" formatCode="0">
                        <c:v>2</c:v>
                      </c:pt>
                      <c:pt idx="6" formatCode="0">
                        <c:v>4</c:v>
                      </c:pt>
                      <c:pt idx="7" formatCode="0">
                        <c:v>4</c:v>
                      </c:pt>
                      <c:pt idx="8" formatCode="0">
                        <c:v>2</c:v>
                      </c:pt>
                    </c:numCache>
                  </c:numRef>
                </c:val>
                <c:extLst xmlns:c15="http://schemas.microsoft.com/office/drawing/2012/chart">
                  <c:ext xmlns:c16="http://schemas.microsoft.com/office/drawing/2014/chart" uri="{C3380CC4-5D6E-409C-BE32-E72D297353CC}">
                    <c16:uniqueId val="{00000006-FBB6-4C4B-BC9D-E01CDF97898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Auswertung!$B$24</c15:sqref>
                        </c15:formulaRef>
                      </c:ext>
                    </c:extLst>
                    <c:strCache>
                      <c:ptCount val="1"/>
                      <c:pt idx="0">
                        <c:v>Ich weiß, dass ich genügend Interesse für alle mit meinem Beruf verbundenen Anforderungen habe.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Auswertung!$C$20:$AL$20</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xmlns:c15="http://schemas.microsoft.com/office/drawing/2012/chart">
                      <c:ext xmlns:c15="http://schemas.microsoft.com/office/drawing/2012/chart" uri="{02D57815-91ED-43cb-92C2-25804820EDAC}">
                        <c15:formulaRef>
                          <c15:sqref>Auswertung!$C$24:$K$24</c15:sqref>
                        </c15:formulaRef>
                      </c:ext>
                    </c:extLst>
                    <c:numCache>
                      <c:formatCode>0.00</c:formatCode>
                      <c:ptCount val="9"/>
                      <c:pt idx="0">
                        <c:v>3.48</c:v>
                      </c:pt>
                      <c:pt idx="1">
                        <c:v>2.8545454545454541</c:v>
                      </c:pt>
                      <c:pt idx="3" formatCode="0">
                        <c:v>3</c:v>
                      </c:pt>
                      <c:pt idx="4" formatCode="0">
                        <c:v>3</c:v>
                      </c:pt>
                      <c:pt idx="5" formatCode="0">
                        <c:v>2</c:v>
                      </c:pt>
                      <c:pt idx="6" formatCode="0">
                        <c:v>4</c:v>
                      </c:pt>
                      <c:pt idx="7" formatCode="0">
                        <c:v>4</c:v>
                      </c:pt>
                      <c:pt idx="8" formatCode="0">
                        <c:v>1</c:v>
                      </c:pt>
                    </c:numCache>
                  </c:numRef>
                </c:val>
                <c:extLst xmlns:c15="http://schemas.microsoft.com/office/drawing/2012/chart">
                  <c:ext xmlns:c16="http://schemas.microsoft.com/office/drawing/2014/chart" uri="{C3380CC4-5D6E-409C-BE32-E72D297353CC}">
                    <c16:uniqueId val="{00000007-FBB6-4C4B-BC9D-E01CDF97898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Auswertung!$B$25</c15:sqref>
                        </c15:formulaRef>
                      </c:ext>
                    </c:extLst>
                    <c:strCache>
                      <c:ptCount val="1"/>
                      <c:pt idx="0">
                        <c:v>Schwierigkeiten im Beruf sehe ich gelassen entgegen, da ich meinen Fähigkeiten vertrauen kann.</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Auswertung!$C$20:$AL$20</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xmlns:c15="http://schemas.microsoft.com/office/drawing/2012/chart">
                      <c:ext xmlns:c15="http://schemas.microsoft.com/office/drawing/2012/chart" uri="{02D57815-91ED-43cb-92C2-25804820EDAC}">
                        <c15:formulaRef>
                          <c15:sqref>Auswertung!$C$25:$K$25</c15:sqref>
                        </c15:formulaRef>
                      </c:ext>
                    </c:extLst>
                    <c:numCache>
                      <c:formatCode>0.00</c:formatCode>
                      <c:ptCount val="9"/>
                      <c:pt idx="0">
                        <c:v>3.14</c:v>
                      </c:pt>
                      <c:pt idx="1">
                        <c:v>2.7878787878787881</c:v>
                      </c:pt>
                      <c:pt idx="3" formatCode="General">
                        <c:v>3</c:v>
                      </c:pt>
                      <c:pt idx="4" formatCode="General">
                        <c:v>4</c:v>
                      </c:pt>
                      <c:pt idx="5" formatCode="General">
                        <c:v>1</c:v>
                      </c:pt>
                      <c:pt idx="6" formatCode="General">
                        <c:v>3</c:v>
                      </c:pt>
                      <c:pt idx="7" formatCode="General">
                        <c:v>3</c:v>
                      </c:pt>
                      <c:pt idx="8" formatCode="General">
                        <c:v>2</c:v>
                      </c:pt>
                    </c:numCache>
                  </c:numRef>
                </c:val>
                <c:extLst xmlns:c15="http://schemas.microsoft.com/office/drawing/2012/chart">
                  <c:ext xmlns:c16="http://schemas.microsoft.com/office/drawing/2014/chart" uri="{C3380CC4-5D6E-409C-BE32-E72D297353CC}">
                    <c16:uniqueId val="{00000008-FBB6-4C4B-BC9D-E01CDF97898F}"/>
                  </c:ext>
                </c:extLst>
              </c15:ser>
            </c15:filteredBarSeries>
          </c:ext>
        </c:extLst>
      </c:barChart>
      <c:catAx>
        <c:axId val="49753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537608"/>
        <c:crosses val="autoZero"/>
        <c:auto val="1"/>
        <c:lblAlgn val="ctr"/>
        <c:lblOffset val="100"/>
        <c:noMultiLvlLbl val="0"/>
      </c:catAx>
      <c:valAx>
        <c:axId val="497537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537280"/>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5'!$F$4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5'!$B$5:$E$10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5'!$F$5:$F$10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CC20-4687-B25C-D2A75BE25909}"/>
            </c:ext>
          </c:extLst>
        </c:ser>
        <c:ser>
          <c:idx val="1"/>
          <c:order val="1"/>
          <c:tx>
            <c:strRef>
              <c:f>'SuS 5'!$G$4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5'!$B$5:$E$10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5'!$G$5:$G$10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CC20-4687-B25C-D2A75BE25909}"/>
            </c:ext>
          </c:extLst>
        </c:ser>
        <c:ser>
          <c:idx val="2"/>
          <c:order val="2"/>
          <c:tx>
            <c:strRef>
              <c:f>'SuS 5'!$H$4</c:f>
              <c:strCache>
                <c:ptCount val="1"/>
                <c:pt idx="0">
                  <c:v>Schüler/in 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5'!$B$5:$E$10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5'!$H$5:$H$10</c:f>
              <c:numCache>
                <c:formatCode>0</c:formatCode>
                <c:ptCount val="6"/>
                <c:pt idx="0">
                  <c:v>4</c:v>
                </c:pt>
                <c:pt idx="1">
                  <c:v>4</c:v>
                </c:pt>
                <c:pt idx="2">
                  <c:v>4</c:v>
                </c:pt>
                <c:pt idx="3">
                  <c:v>3</c:v>
                </c:pt>
                <c:pt idx="4">
                  <c:v>3</c:v>
                </c:pt>
                <c:pt idx="5" formatCode="0.00">
                  <c:v>3.6</c:v>
                </c:pt>
              </c:numCache>
            </c:numRef>
          </c:val>
          <c:extLst>
            <c:ext xmlns:c16="http://schemas.microsoft.com/office/drawing/2014/chart" uri="{C3380CC4-5D6E-409C-BE32-E72D297353CC}">
              <c16:uniqueId val="{00000002-CC20-4687-B25C-D2A75BE2590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5'!$F$36</c:f>
              <c:strCache>
                <c:ptCount val="1"/>
                <c:pt idx="0">
                  <c:v>Schüler/in 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5'!$B$37:$E$42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5'!$F$37:$F$42</c:f>
              <c:numCache>
                <c:formatCode>General</c:formatCode>
                <c:ptCount val="6"/>
                <c:pt idx="0">
                  <c:v>4</c:v>
                </c:pt>
                <c:pt idx="1">
                  <c:v>4</c:v>
                </c:pt>
                <c:pt idx="2">
                  <c:v>4</c:v>
                </c:pt>
                <c:pt idx="3">
                  <c:v>3</c:v>
                </c:pt>
                <c:pt idx="4">
                  <c:v>3</c:v>
                </c:pt>
                <c:pt idx="5">
                  <c:v>3.6</c:v>
                </c:pt>
              </c:numCache>
            </c:numRef>
          </c:val>
          <c:extLst>
            <c:ext xmlns:c16="http://schemas.microsoft.com/office/drawing/2014/chart" uri="{C3380CC4-5D6E-409C-BE32-E72D297353CC}">
              <c16:uniqueId val="{00000000-4A41-4670-8BAE-0C196FDC49E5}"/>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6'!$F$4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6'!$B$5:$E$10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6'!$F$5:$F$10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DAE3-4612-A416-E76D632BC525}"/>
            </c:ext>
          </c:extLst>
        </c:ser>
        <c:ser>
          <c:idx val="1"/>
          <c:order val="1"/>
          <c:tx>
            <c:strRef>
              <c:f>'SuS 6'!$G$4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6'!$B$5:$E$10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6'!$G$5:$G$10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DAE3-4612-A416-E76D632BC525}"/>
            </c:ext>
          </c:extLst>
        </c:ser>
        <c:ser>
          <c:idx val="2"/>
          <c:order val="2"/>
          <c:tx>
            <c:strRef>
              <c:f>'SuS 6'!$H$4</c:f>
              <c:strCache>
                <c:ptCount val="1"/>
                <c:pt idx="0">
                  <c:v>Schüler/in 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6'!$B$5:$E$10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6'!$H$5:$H$10</c:f>
              <c:numCache>
                <c:formatCode>0</c:formatCode>
                <c:ptCount val="6"/>
                <c:pt idx="0">
                  <c:v>2</c:v>
                </c:pt>
                <c:pt idx="1">
                  <c:v>2</c:v>
                </c:pt>
                <c:pt idx="2">
                  <c:v>1</c:v>
                </c:pt>
                <c:pt idx="3">
                  <c:v>2</c:v>
                </c:pt>
                <c:pt idx="4">
                  <c:v>1</c:v>
                </c:pt>
                <c:pt idx="5" formatCode="0.00">
                  <c:v>1.6</c:v>
                </c:pt>
              </c:numCache>
            </c:numRef>
          </c:val>
          <c:extLst>
            <c:ext xmlns:c16="http://schemas.microsoft.com/office/drawing/2014/chart" uri="{C3380CC4-5D6E-409C-BE32-E72D297353CC}">
              <c16:uniqueId val="{00000002-DAE3-4612-A416-E76D632BC525}"/>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6'!$F$36</c:f>
              <c:strCache>
                <c:ptCount val="1"/>
                <c:pt idx="0">
                  <c:v>Schüler/in 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6'!$B$37:$E$42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6'!$F$37:$F$42</c:f>
              <c:numCache>
                <c:formatCode>General</c:formatCode>
                <c:ptCount val="6"/>
                <c:pt idx="0">
                  <c:v>2</c:v>
                </c:pt>
                <c:pt idx="1">
                  <c:v>2</c:v>
                </c:pt>
                <c:pt idx="2">
                  <c:v>1</c:v>
                </c:pt>
                <c:pt idx="3">
                  <c:v>2</c:v>
                </c:pt>
                <c:pt idx="4">
                  <c:v>1</c:v>
                </c:pt>
                <c:pt idx="5">
                  <c:v>1.6</c:v>
                </c:pt>
              </c:numCache>
            </c:numRef>
          </c:val>
          <c:extLst>
            <c:ext xmlns:c16="http://schemas.microsoft.com/office/drawing/2014/chart" uri="{C3380CC4-5D6E-409C-BE32-E72D297353CC}">
              <c16:uniqueId val="{00000000-A5A0-4F53-ABBE-9558AAA57CA8}"/>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7'!$F$4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7'!$B$5:$E$10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7'!$F$5:$F$10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F9CB-444A-8FDA-4BF7E2BF3039}"/>
            </c:ext>
          </c:extLst>
        </c:ser>
        <c:ser>
          <c:idx val="1"/>
          <c:order val="1"/>
          <c:tx>
            <c:strRef>
              <c:f>'SuS 7'!$G$4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7'!$B$5:$E$10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7'!$G$5:$G$10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F9CB-444A-8FDA-4BF7E2BF3039}"/>
            </c:ext>
          </c:extLst>
        </c:ser>
        <c:ser>
          <c:idx val="2"/>
          <c:order val="2"/>
          <c:tx>
            <c:strRef>
              <c:f>'SuS 7'!$H$4</c:f>
              <c:strCache>
                <c:ptCount val="1"/>
                <c:pt idx="0">
                  <c:v>Schüler/in 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7'!$B$5:$E$10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7'!$H$5:$H$10</c:f>
              <c:numCache>
                <c:formatCode>0</c:formatCode>
                <c:ptCount val="6"/>
                <c:pt idx="0">
                  <c:v>3.4</c:v>
                </c:pt>
                <c:pt idx="1">
                  <c:v>3.2</c:v>
                </c:pt>
                <c:pt idx="2">
                  <c:v>2.8</c:v>
                </c:pt>
                <c:pt idx="3">
                  <c:v>4</c:v>
                </c:pt>
                <c:pt idx="4">
                  <c:v>3</c:v>
                </c:pt>
                <c:pt idx="5" formatCode="0.00">
                  <c:v>3.28</c:v>
                </c:pt>
              </c:numCache>
            </c:numRef>
          </c:val>
          <c:extLst>
            <c:ext xmlns:c16="http://schemas.microsoft.com/office/drawing/2014/chart" uri="{C3380CC4-5D6E-409C-BE32-E72D297353CC}">
              <c16:uniqueId val="{00000002-F9CB-444A-8FDA-4BF7E2BF303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7'!$F$36</c:f>
              <c:strCache>
                <c:ptCount val="1"/>
                <c:pt idx="0">
                  <c:v>Schüler/in 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7'!$B$37:$E$42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7'!$F$37:$F$42</c:f>
              <c:numCache>
                <c:formatCode>General</c:formatCode>
                <c:ptCount val="6"/>
                <c:pt idx="0">
                  <c:v>3.4</c:v>
                </c:pt>
                <c:pt idx="1">
                  <c:v>3.2</c:v>
                </c:pt>
                <c:pt idx="2">
                  <c:v>2.8</c:v>
                </c:pt>
                <c:pt idx="3">
                  <c:v>4</c:v>
                </c:pt>
                <c:pt idx="4">
                  <c:v>3</c:v>
                </c:pt>
                <c:pt idx="5">
                  <c:v>3.28</c:v>
                </c:pt>
              </c:numCache>
            </c:numRef>
          </c:val>
          <c:extLst>
            <c:ext xmlns:c16="http://schemas.microsoft.com/office/drawing/2014/chart" uri="{C3380CC4-5D6E-409C-BE32-E72D297353CC}">
              <c16:uniqueId val="{00000000-447E-4B86-AD61-DB43D66DAFCF}"/>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8'!$F$4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8'!$B$5:$E$10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8'!$F$5:$F$10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4D65-4FFD-9EA5-436584BA8968}"/>
            </c:ext>
          </c:extLst>
        </c:ser>
        <c:ser>
          <c:idx val="1"/>
          <c:order val="1"/>
          <c:tx>
            <c:strRef>
              <c:f>'SuS 8'!$G$4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8'!$B$5:$E$10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8'!$G$5:$G$10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4D65-4FFD-9EA5-436584BA8968}"/>
            </c:ext>
          </c:extLst>
        </c:ser>
        <c:ser>
          <c:idx val="2"/>
          <c:order val="2"/>
          <c:tx>
            <c:strRef>
              <c:f>'SuS 8'!$H$4</c:f>
              <c:strCache>
                <c:ptCount val="1"/>
                <c:pt idx="0">
                  <c:v>Schüler/in 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8'!$B$5:$E$10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8'!$H$5:$H$10</c:f>
              <c:numCache>
                <c:formatCode>0</c:formatCode>
                <c:ptCount val="6"/>
                <c:pt idx="0">
                  <c:v>3</c:v>
                </c:pt>
                <c:pt idx="1">
                  <c:v>2</c:v>
                </c:pt>
                <c:pt idx="2">
                  <c:v>3</c:v>
                </c:pt>
                <c:pt idx="3">
                  <c:v>3</c:v>
                </c:pt>
                <c:pt idx="4">
                  <c:v>2</c:v>
                </c:pt>
                <c:pt idx="5" formatCode="0.00">
                  <c:v>2.6</c:v>
                </c:pt>
              </c:numCache>
            </c:numRef>
          </c:val>
          <c:extLst>
            <c:ext xmlns:c16="http://schemas.microsoft.com/office/drawing/2014/chart" uri="{C3380CC4-5D6E-409C-BE32-E72D297353CC}">
              <c16:uniqueId val="{00000002-4D65-4FFD-9EA5-436584BA896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8'!$F$36</c:f>
              <c:strCache>
                <c:ptCount val="1"/>
                <c:pt idx="0">
                  <c:v>Schüler/in 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8'!$B$37:$E$42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8'!$F$37:$F$42</c:f>
              <c:numCache>
                <c:formatCode>General</c:formatCode>
                <c:ptCount val="6"/>
                <c:pt idx="0">
                  <c:v>3</c:v>
                </c:pt>
                <c:pt idx="1">
                  <c:v>2</c:v>
                </c:pt>
                <c:pt idx="2">
                  <c:v>3</c:v>
                </c:pt>
                <c:pt idx="3">
                  <c:v>3</c:v>
                </c:pt>
                <c:pt idx="4">
                  <c:v>2</c:v>
                </c:pt>
                <c:pt idx="5">
                  <c:v>2.6</c:v>
                </c:pt>
              </c:numCache>
            </c:numRef>
          </c:val>
          <c:extLst>
            <c:ext xmlns:c16="http://schemas.microsoft.com/office/drawing/2014/chart" uri="{C3380CC4-5D6E-409C-BE32-E72D297353CC}">
              <c16:uniqueId val="{00000000-7014-4466-98AB-C7EE4C0B92F0}"/>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9'!$F$4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9'!$B$5:$E$10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9'!$F$5:$F$10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A1EB-4306-BE7D-185D4B3E636A}"/>
            </c:ext>
          </c:extLst>
        </c:ser>
        <c:ser>
          <c:idx val="1"/>
          <c:order val="1"/>
          <c:tx>
            <c:strRef>
              <c:f>'SuS 9'!$G$4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9'!$B$5:$E$10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9'!$G$5:$G$10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A1EB-4306-BE7D-185D4B3E636A}"/>
            </c:ext>
          </c:extLst>
        </c:ser>
        <c:ser>
          <c:idx val="2"/>
          <c:order val="2"/>
          <c:tx>
            <c:strRef>
              <c:f>'SuS 9'!$H$4</c:f>
              <c:strCache>
                <c:ptCount val="1"/>
                <c:pt idx="0">
                  <c:v>Schüler/in 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9'!$B$5:$E$10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9'!$H$5:$H$10</c:f>
              <c:numCache>
                <c:formatCode>0</c:formatCode>
                <c:ptCount val="6"/>
                <c:pt idx="0">
                  <c:v>3</c:v>
                </c:pt>
                <c:pt idx="1">
                  <c:v>4</c:v>
                </c:pt>
                <c:pt idx="2">
                  <c:v>3</c:v>
                </c:pt>
                <c:pt idx="3">
                  <c:v>4</c:v>
                </c:pt>
                <c:pt idx="4">
                  <c:v>4</c:v>
                </c:pt>
                <c:pt idx="5" formatCode="0.00">
                  <c:v>3.6</c:v>
                </c:pt>
              </c:numCache>
            </c:numRef>
          </c:val>
          <c:extLst>
            <c:ext xmlns:c16="http://schemas.microsoft.com/office/drawing/2014/chart" uri="{C3380CC4-5D6E-409C-BE32-E72D297353CC}">
              <c16:uniqueId val="{00000002-A1EB-4306-BE7D-185D4B3E636A}"/>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9'!$F$36</c:f>
              <c:strCache>
                <c:ptCount val="1"/>
                <c:pt idx="0">
                  <c:v>Schüler/in 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9'!$B$37:$E$42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9'!$F$37:$F$42</c:f>
              <c:numCache>
                <c:formatCode>General</c:formatCode>
                <c:ptCount val="6"/>
                <c:pt idx="0">
                  <c:v>3</c:v>
                </c:pt>
                <c:pt idx="1">
                  <c:v>4</c:v>
                </c:pt>
                <c:pt idx="2">
                  <c:v>3</c:v>
                </c:pt>
                <c:pt idx="3">
                  <c:v>4</c:v>
                </c:pt>
                <c:pt idx="4">
                  <c:v>4</c:v>
                </c:pt>
                <c:pt idx="5">
                  <c:v>3.6</c:v>
                </c:pt>
              </c:numCache>
            </c:numRef>
          </c:val>
          <c:extLst>
            <c:ext xmlns:c16="http://schemas.microsoft.com/office/drawing/2014/chart" uri="{C3380CC4-5D6E-409C-BE32-E72D297353CC}">
              <c16:uniqueId val="{00000000-C337-47E4-BF38-4D3BD8C134FD}"/>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EFE4-984B-8A2D-67C443D83C08}"/>
            </c:ext>
          </c:extLst>
        </c:ser>
        <c:ser>
          <c:idx val="1"/>
          <c:order val="1"/>
          <c:tx>
            <c:strRef>
              <c:f>'SuS 1'!$G$4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EFE4-984B-8A2D-67C443D83C08}"/>
            </c:ext>
          </c:extLst>
        </c:ser>
        <c:ser>
          <c:idx val="2"/>
          <c:order val="2"/>
          <c:tx>
            <c:strRef>
              <c:f>'SuS 1'!$H$4</c:f>
              <c:strCache>
                <c:ptCount val="1"/>
                <c:pt idx="0">
                  <c:v>Schüler/in 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1'!$H$5:$H$10</c:f>
              <c:numCache>
                <c:formatCode>0</c:formatCode>
                <c:ptCount val="6"/>
                <c:pt idx="0">
                  <c:v>3</c:v>
                </c:pt>
                <c:pt idx="1">
                  <c:v>2</c:v>
                </c:pt>
                <c:pt idx="2">
                  <c:v>3</c:v>
                </c:pt>
                <c:pt idx="3">
                  <c:v>3</c:v>
                </c:pt>
                <c:pt idx="4">
                  <c:v>3</c:v>
                </c:pt>
                <c:pt idx="5" formatCode="0.00">
                  <c:v>2.8</c:v>
                </c:pt>
              </c:numCache>
            </c:numRef>
          </c:val>
          <c:extLst>
            <c:ext xmlns:c16="http://schemas.microsoft.com/office/drawing/2014/chart" uri="{C3380CC4-5D6E-409C-BE32-E72D297353CC}">
              <c16:uniqueId val="{00000002-EFE4-984B-8A2D-67C443D83C0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10'!$F$4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10'!$B$5:$E$10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10'!$F$5:$F$10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D105-4C4F-B03F-FDE9E50EEFC1}"/>
            </c:ext>
          </c:extLst>
        </c:ser>
        <c:ser>
          <c:idx val="1"/>
          <c:order val="1"/>
          <c:tx>
            <c:strRef>
              <c:f>'SuS 10'!$G$4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10'!$B$5:$E$10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10'!$G$5:$G$10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D105-4C4F-B03F-FDE9E50EEFC1}"/>
            </c:ext>
          </c:extLst>
        </c:ser>
        <c:ser>
          <c:idx val="2"/>
          <c:order val="2"/>
          <c:tx>
            <c:strRef>
              <c:f>'SuS 10'!$H$4</c:f>
              <c:strCache>
                <c:ptCount val="1"/>
                <c:pt idx="0">
                  <c:v>Schüler/in 10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10'!$B$5:$E$10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10'!$H$5:$H$10</c:f>
              <c:numCache>
                <c:formatCode>0</c:formatCode>
                <c:ptCount val="6"/>
                <c:pt idx="0">
                  <c:v>1</c:v>
                </c:pt>
                <c:pt idx="1">
                  <c:v>2</c:v>
                </c:pt>
                <c:pt idx="2">
                  <c:v>2</c:v>
                </c:pt>
                <c:pt idx="3">
                  <c:v>1</c:v>
                </c:pt>
                <c:pt idx="4">
                  <c:v>2</c:v>
                </c:pt>
                <c:pt idx="5" formatCode="0.00">
                  <c:v>1.6</c:v>
                </c:pt>
              </c:numCache>
            </c:numRef>
          </c:val>
          <c:extLst>
            <c:ext xmlns:c16="http://schemas.microsoft.com/office/drawing/2014/chart" uri="{C3380CC4-5D6E-409C-BE32-E72D297353CC}">
              <c16:uniqueId val="{00000002-D105-4C4F-B03F-FDE9E50EEFC1}"/>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10'!$F$36</c:f>
              <c:strCache>
                <c:ptCount val="1"/>
                <c:pt idx="0">
                  <c:v>Schüler/in 10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10'!$B$37:$E$42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10'!$F$37:$F$42</c:f>
              <c:numCache>
                <c:formatCode>General</c:formatCode>
                <c:ptCount val="6"/>
                <c:pt idx="0">
                  <c:v>1</c:v>
                </c:pt>
                <c:pt idx="1">
                  <c:v>2</c:v>
                </c:pt>
                <c:pt idx="2">
                  <c:v>2</c:v>
                </c:pt>
                <c:pt idx="3">
                  <c:v>1</c:v>
                </c:pt>
                <c:pt idx="4">
                  <c:v>2</c:v>
                </c:pt>
                <c:pt idx="5">
                  <c:v>1.6</c:v>
                </c:pt>
              </c:numCache>
            </c:numRef>
          </c:val>
          <c:extLst>
            <c:ext xmlns:c16="http://schemas.microsoft.com/office/drawing/2014/chart" uri="{C3380CC4-5D6E-409C-BE32-E72D297353CC}">
              <c16:uniqueId val="{00000000-6CE8-41DB-A298-9511029C9259}"/>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11'!$F$4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11'!$F$5:$F$10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8AB8-4F65-8ABA-050C20DB477F}"/>
            </c:ext>
          </c:extLst>
        </c:ser>
        <c:ser>
          <c:idx val="1"/>
          <c:order val="1"/>
          <c:tx>
            <c:strRef>
              <c:f>'SuS 11'!$G$4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11'!$G$5:$G$10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8AB8-4F65-8ABA-050C20DB477F}"/>
            </c:ext>
          </c:extLst>
        </c:ser>
        <c:ser>
          <c:idx val="2"/>
          <c:order val="2"/>
          <c:tx>
            <c:strRef>
              <c:f>'SuS 11'!$H$4</c:f>
              <c:strCache>
                <c:ptCount val="1"/>
                <c:pt idx="0">
                  <c:v>Schüler/in 11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11'!$H$5:$H$10</c:f>
              <c:numCache>
                <c:formatCode>0</c:formatCode>
                <c:ptCount val="6"/>
                <c:pt idx="0">
                  <c:v>4</c:v>
                </c:pt>
                <c:pt idx="1">
                  <c:v>4</c:v>
                </c:pt>
                <c:pt idx="2">
                  <c:v>4</c:v>
                </c:pt>
                <c:pt idx="3">
                  <c:v>3</c:v>
                </c:pt>
                <c:pt idx="4">
                  <c:v>3</c:v>
                </c:pt>
                <c:pt idx="5" formatCode="0.00">
                  <c:v>3.6</c:v>
                </c:pt>
              </c:numCache>
            </c:numRef>
          </c:val>
          <c:extLst>
            <c:ext xmlns:c16="http://schemas.microsoft.com/office/drawing/2014/chart" uri="{C3380CC4-5D6E-409C-BE32-E72D297353CC}">
              <c16:uniqueId val="{00000002-8AB8-4F65-8ABA-050C20DB477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11'!$F$36</c:f>
              <c:strCache>
                <c:ptCount val="1"/>
                <c:pt idx="0">
                  <c:v>Schüler/in 11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11'!$B$37:$E$42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11'!$F$37:$F$42</c:f>
              <c:numCache>
                <c:formatCode>General</c:formatCode>
                <c:ptCount val="6"/>
                <c:pt idx="0">
                  <c:v>4</c:v>
                </c:pt>
                <c:pt idx="1">
                  <c:v>4</c:v>
                </c:pt>
                <c:pt idx="2">
                  <c:v>4</c:v>
                </c:pt>
                <c:pt idx="3">
                  <c:v>3</c:v>
                </c:pt>
                <c:pt idx="4">
                  <c:v>3</c:v>
                </c:pt>
                <c:pt idx="5">
                  <c:v>3.6</c:v>
                </c:pt>
              </c:numCache>
            </c:numRef>
          </c:val>
          <c:extLst>
            <c:ext xmlns:c16="http://schemas.microsoft.com/office/drawing/2014/chart" uri="{C3380CC4-5D6E-409C-BE32-E72D297353CC}">
              <c16:uniqueId val="{00000000-A4F6-4384-8730-4F9DD25CFAF1}"/>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12'!$F$4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12'!$F$5:$F$10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2283-4710-9F52-E984948F1AAD}"/>
            </c:ext>
          </c:extLst>
        </c:ser>
        <c:ser>
          <c:idx val="1"/>
          <c:order val="1"/>
          <c:tx>
            <c:strRef>
              <c:f>'SuS 12'!$G$4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12'!$G$5:$G$10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2283-4710-9F52-E984948F1AAD}"/>
            </c:ext>
          </c:extLst>
        </c:ser>
        <c:ser>
          <c:idx val="2"/>
          <c:order val="2"/>
          <c:tx>
            <c:strRef>
              <c:f>'SuS 12'!$H$4</c:f>
              <c:strCache>
                <c:ptCount val="1"/>
                <c:pt idx="0">
                  <c:v>Schüler/in 12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12'!$H$5:$H$10</c:f>
              <c:numCache>
                <c:formatCode>0</c:formatCode>
                <c:ptCount val="6"/>
                <c:pt idx="0">
                  <c:v>3</c:v>
                </c:pt>
                <c:pt idx="1">
                  <c:v>4</c:v>
                </c:pt>
                <c:pt idx="2">
                  <c:v>4</c:v>
                </c:pt>
                <c:pt idx="3">
                  <c:v>4</c:v>
                </c:pt>
                <c:pt idx="4">
                  <c:v>4</c:v>
                </c:pt>
                <c:pt idx="5" formatCode="0.00">
                  <c:v>3.8</c:v>
                </c:pt>
              </c:numCache>
            </c:numRef>
          </c:val>
          <c:extLst>
            <c:ext xmlns:c16="http://schemas.microsoft.com/office/drawing/2014/chart" uri="{C3380CC4-5D6E-409C-BE32-E72D297353CC}">
              <c16:uniqueId val="{00000002-2283-4710-9F52-E984948F1AAD}"/>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12'!$F$36</c:f>
              <c:strCache>
                <c:ptCount val="1"/>
                <c:pt idx="0">
                  <c:v>Schüler/in 12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12'!$B$37:$E$42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12'!$F$37:$F$42</c:f>
              <c:numCache>
                <c:formatCode>General</c:formatCode>
                <c:ptCount val="6"/>
                <c:pt idx="0">
                  <c:v>3</c:v>
                </c:pt>
                <c:pt idx="1">
                  <c:v>4</c:v>
                </c:pt>
                <c:pt idx="2">
                  <c:v>4</c:v>
                </c:pt>
                <c:pt idx="3">
                  <c:v>4</c:v>
                </c:pt>
                <c:pt idx="4">
                  <c:v>4</c:v>
                </c:pt>
                <c:pt idx="5">
                  <c:v>3.8</c:v>
                </c:pt>
              </c:numCache>
            </c:numRef>
          </c:val>
          <c:extLst>
            <c:ext xmlns:c16="http://schemas.microsoft.com/office/drawing/2014/chart" uri="{C3380CC4-5D6E-409C-BE32-E72D297353CC}">
              <c16:uniqueId val="{00000000-E107-406E-8003-ABE7A5FF1F4C}"/>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13'!$F$4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13'!$F$5:$F$10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72CF-45ED-B1BC-24C646C0B1E8}"/>
            </c:ext>
          </c:extLst>
        </c:ser>
        <c:ser>
          <c:idx val="1"/>
          <c:order val="1"/>
          <c:tx>
            <c:strRef>
              <c:f>'SuS 13'!$G$4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13'!$G$5:$G$10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72CF-45ED-B1BC-24C646C0B1E8}"/>
            </c:ext>
          </c:extLst>
        </c:ser>
        <c:ser>
          <c:idx val="2"/>
          <c:order val="2"/>
          <c:tx>
            <c:strRef>
              <c:f>'SuS 13'!$H$4</c:f>
              <c:strCache>
                <c:ptCount val="1"/>
                <c:pt idx="0">
                  <c:v>Schüler/in 13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13'!$H$5:$H$10</c:f>
              <c:numCache>
                <c:formatCode>0</c:formatCode>
                <c:ptCount val="6"/>
                <c:pt idx="0">
                  <c:v>2</c:v>
                </c:pt>
                <c:pt idx="1">
                  <c:v>2</c:v>
                </c:pt>
                <c:pt idx="2">
                  <c:v>1</c:v>
                </c:pt>
                <c:pt idx="3">
                  <c:v>1</c:v>
                </c:pt>
                <c:pt idx="4">
                  <c:v>3</c:v>
                </c:pt>
                <c:pt idx="5" formatCode="0.00">
                  <c:v>1.8</c:v>
                </c:pt>
              </c:numCache>
            </c:numRef>
          </c:val>
          <c:extLst>
            <c:ext xmlns:c16="http://schemas.microsoft.com/office/drawing/2014/chart" uri="{C3380CC4-5D6E-409C-BE32-E72D297353CC}">
              <c16:uniqueId val="{00000002-72CF-45ED-B1BC-24C646C0B1E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13'!$F$36</c:f>
              <c:strCache>
                <c:ptCount val="1"/>
                <c:pt idx="0">
                  <c:v>Schüler/in 13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13'!$B$37:$E$42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13'!$F$37:$F$42</c:f>
              <c:numCache>
                <c:formatCode>General</c:formatCode>
                <c:ptCount val="6"/>
                <c:pt idx="0">
                  <c:v>2</c:v>
                </c:pt>
                <c:pt idx="1">
                  <c:v>2</c:v>
                </c:pt>
                <c:pt idx="2">
                  <c:v>1</c:v>
                </c:pt>
                <c:pt idx="3">
                  <c:v>1</c:v>
                </c:pt>
                <c:pt idx="4">
                  <c:v>3</c:v>
                </c:pt>
                <c:pt idx="5">
                  <c:v>1.8</c:v>
                </c:pt>
              </c:numCache>
            </c:numRef>
          </c:val>
          <c:extLst>
            <c:ext xmlns:c16="http://schemas.microsoft.com/office/drawing/2014/chart" uri="{C3380CC4-5D6E-409C-BE32-E72D297353CC}">
              <c16:uniqueId val="{00000000-CA9A-4240-A195-7130311A70BA}"/>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14'!$F$4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14'!$B$5:$E$10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14'!$F$5:$F$10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072B-4638-B917-D569D0EAD669}"/>
            </c:ext>
          </c:extLst>
        </c:ser>
        <c:ser>
          <c:idx val="1"/>
          <c:order val="1"/>
          <c:tx>
            <c:strRef>
              <c:f>'SuS 14'!$G$4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14'!$B$5:$E$10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14'!$G$5:$G$10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072B-4638-B917-D569D0EAD669}"/>
            </c:ext>
          </c:extLst>
        </c:ser>
        <c:ser>
          <c:idx val="2"/>
          <c:order val="2"/>
          <c:tx>
            <c:strRef>
              <c:f>'SuS 14'!$H$4</c:f>
              <c:strCache>
                <c:ptCount val="1"/>
                <c:pt idx="0">
                  <c:v>Schüler/in 14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14'!$B$5:$E$10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14'!$H$5:$H$10</c:f>
              <c:numCache>
                <c:formatCode>0</c:formatCode>
                <c:ptCount val="6"/>
                <c:pt idx="0">
                  <c:v>3.4</c:v>
                </c:pt>
                <c:pt idx="1">
                  <c:v>2</c:v>
                </c:pt>
                <c:pt idx="2">
                  <c:v>2.8</c:v>
                </c:pt>
                <c:pt idx="3">
                  <c:v>2</c:v>
                </c:pt>
                <c:pt idx="4">
                  <c:v>2</c:v>
                </c:pt>
                <c:pt idx="5" formatCode="0.00">
                  <c:v>2.44</c:v>
                </c:pt>
              </c:numCache>
            </c:numRef>
          </c:val>
          <c:extLst>
            <c:ext xmlns:c16="http://schemas.microsoft.com/office/drawing/2014/chart" uri="{C3380CC4-5D6E-409C-BE32-E72D297353CC}">
              <c16:uniqueId val="{00000002-072B-4638-B917-D569D0EAD66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14'!$F$36</c:f>
              <c:strCache>
                <c:ptCount val="1"/>
                <c:pt idx="0">
                  <c:v>Schüler/in 14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14'!$B$37:$E$42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14'!$F$37:$F$42</c:f>
              <c:numCache>
                <c:formatCode>General</c:formatCode>
                <c:ptCount val="6"/>
                <c:pt idx="0">
                  <c:v>3.4</c:v>
                </c:pt>
                <c:pt idx="1">
                  <c:v>2</c:v>
                </c:pt>
                <c:pt idx="2">
                  <c:v>2.8</c:v>
                </c:pt>
                <c:pt idx="3">
                  <c:v>2</c:v>
                </c:pt>
                <c:pt idx="4">
                  <c:v>2</c:v>
                </c:pt>
                <c:pt idx="5">
                  <c:v>2.44</c:v>
                </c:pt>
              </c:numCache>
            </c:numRef>
          </c:val>
          <c:extLst>
            <c:ext xmlns:c16="http://schemas.microsoft.com/office/drawing/2014/chart" uri="{C3380CC4-5D6E-409C-BE32-E72D297353CC}">
              <c16:uniqueId val="{00000000-D2C7-49DD-85C4-8829E8822B0A}"/>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1'!$F$36</c:f>
              <c:strCache>
                <c:ptCount val="1"/>
                <c:pt idx="0">
                  <c:v>Schüler/in 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1'!$F$37:$F$42</c:f>
              <c:numCache>
                <c:formatCode>General</c:formatCode>
                <c:ptCount val="6"/>
                <c:pt idx="0">
                  <c:v>3</c:v>
                </c:pt>
                <c:pt idx="1">
                  <c:v>2</c:v>
                </c:pt>
                <c:pt idx="2">
                  <c:v>3</c:v>
                </c:pt>
                <c:pt idx="3">
                  <c:v>3</c:v>
                </c:pt>
                <c:pt idx="4">
                  <c:v>3</c:v>
                </c:pt>
                <c:pt idx="5">
                  <c:v>2.8</c:v>
                </c:pt>
              </c:numCache>
            </c:numRef>
          </c:val>
          <c:extLst>
            <c:ext xmlns:c16="http://schemas.microsoft.com/office/drawing/2014/chart" uri="{C3380CC4-5D6E-409C-BE32-E72D297353CC}">
              <c16:uniqueId val="{00000000-7FA2-924B-AE08-EDE5C1722AB0}"/>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15'!$F$4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15'!$B$5:$E$10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15'!$F$5:$F$10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43BB-40ED-9A50-9DC4ADD1CA48}"/>
            </c:ext>
          </c:extLst>
        </c:ser>
        <c:ser>
          <c:idx val="1"/>
          <c:order val="1"/>
          <c:tx>
            <c:strRef>
              <c:f>'SuS 15'!$G$4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15'!$B$5:$E$10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15'!$G$5:$G$10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43BB-40ED-9A50-9DC4ADD1CA48}"/>
            </c:ext>
          </c:extLst>
        </c:ser>
        <c:ser>
          <c:idx val="2"/>
          <c:order val="2"/>
          <c:tx>
            <c:strRef>
              <c:f>'SuS 15'!$H$4</c:f>
              <c:strCache>
                <c:ptCount val="1"/>
                <c:pt idx="0">
                  <c:v>Schüler/in 15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15'!$B$5:$E$10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15'!$H$5:$H$10</c:f>
              <c:numCache>
                <c:formatCode>0</c:formatCode>
                <c:ptCount val="6"/>
                <c:pt idx="0">
                  <c:v>4</c:v>
                </c:pt>
                <c:pt idx="1">
                  <c:v>2</c:v>
                </c:pt>
                <c:pt idx="2">
                  <c:v>3</c:v>
                </c:pt>
                <c:pt idx="3">
                  <c:v>4</c:v>
                </c:pt>
                <c:pt idx="4">
                  <c:v>4</c:v>
                </c:pt>
                <c:pt idx="5" formatCode="0.00">
                  <c:v>3.4</c:v>
                </c:pt>
              </c:numCache>
            </c:numRef>
          </c:val>
          <c:extLst>
            <c:ext xmlns:c16="http://schemas.microsoft.com/office/drawing/2014/chart" uri="{C3380CC4-5D6E-409C-BE32-E72D297353CC}">
              <c16:uniqueId val="{00000002-43BB-40ED-9A50-9DC4ADD1CA4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15'!$F$36</c:f>
              <c:strCache>
                <c:ptCount val="1"/>
                <c:pt idx="0">
                  <c:v>Schüler/in 15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15'!$B$37:$E$42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15'!$F$37:$F$42</c:f>
              <c:numCache>
                <c:formatCode>General</c:formatCode>
                <c:ptCount val="6"/>
                <c:pt idx="0">
                  <c:v>4</c:v>
                </c:pt>
                <c:pt idx="1">
                  <c:v>2</c:v>
                </c:pt>
                <c:pt idx="2">
                  <c:v>3</c:v>
                </c:pt>
                <c:pt idx="3">
                  <c:v>4</c:v>
                </c:pt>
                <c:pt idx="4">
                  <c:v>4</c:v>
                </c:pt>
                <c:pt idx="5">
                  <c:v>3.4</c:v>
                </c:pt>
              </c:numCache>
            </c:numRef>
          </c:val>
          <c:extLst>
            <c:ext xmlns:c16="http://schemas.microsoft.com/office/drawing/2014/chart" uri="{C3380CC4-5D6E-409C-BE32-E72D297353CC}">
              <c16:uniqueId val="{00000000-752E-48D4-854A-50D4D0FAECBE}"/>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16'!$F$4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16'!$B$5:$E$10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16'!$F$5:$F$10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A481-4FE1-9E8E-6C4D9BD3E3BF}"/>
            </c:ext>
          </c:extLst>
        </c:ser>
        <c:ser>
          <c:idx val="1"/>
          <c:order val="1"/>
          <c:tx>
            <c:strRef>
              <c:f>'SuS 16'!$G$4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16'!$B$5:$E$10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16'!$G$5:$G$10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A481-4FE1-9E8E-6C4D9BD3E3BF}"/>
            </c:ext>
          </c:extLst>
        </c:ser>
        <c:ser>
          <c:idx val="2"/>
          <c:order val="2"/>
          <c:tx>
            <c:strRef>
              <c:f>'SuS 16'!$H$4</c:f>
              <c:strCache>
                <c:ptCount val="1"/>
                <c:pt idx="0">
                  <c:v>Schüler/in 16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16'!$B$5:$E$10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16'!$H$5:$H$10</c:f>
              <c:numCache>
                <c:formatCode>0</c:formatCode>
                <c:ptCount val="6"/>
                <c:pt idx="0">
                  <c:v>3</c:v>
                </c:pt>
                <c:pt idx="1">
                  <c:v>4</c:v>
                </c:pt>
                <c:pt idx="2">
                  <c:v>3</c:v>
                </c:pt>
                <c:pt idx="3">
                  <c:v>3</c:v>
                </c:pt>
                <c:pt idx="4">
                  <c:v>3</c:v>
                </c:pt>
                <c:pt idx="5" formatCode="0.00">
                  <c:v>3.2</c:v>
                </c:pt>
              </c:numCache>
            </c:numRef>
          </c:val>
          <c:extLst>
            <c:ext xmlns:c16="http://schemas.microsoft.com/office/drawing/2014/chart" uri="{C3380CC4-5D6E-409C-BE32-E72D297353CC}">
              <c16:uniqueId val="{00000002-A481-4FE1-9E8E-6C4D9BD3E3B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16'!$F$36</c:f>
              <c:strCache>
                <c:ptCount val="1"/>
                <c:pt idx="0">
                  <c:v>Schüler/in 16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16'!$B$37:$E$42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16'!$F$37:$F$42</c:f>
              <c:numCache>
                <c:formatCode>General</c:formatCode>
                <c:ptCount val="6"/>
                <c:pt idx="0">
                  <c:v>3</c:v>
                </c:pt>
                <c:pt idx="1">
                  <c:v>4</c:v>
                </c:pt>
                <c:pt idx="2">
                  <c:v>3</c:v>
                </c:pt>
                <c:pt idx="3">
                  <c:v>3</c:v>
                </c:pt>
                <c:pt idx="4">
                  <c:v>3</c:v>
                </c:pt>
                <c:pt idx="5">
                  <c:v>3.2</c:v>
                </c:pt>
              </c:numCache>
            </c:numRef>
          </c:val>
          <c:extLst>
            <c:ext xmlns:c16="http://schemas.microsoft.com/office/drawing/2014/chart" uri="{C3380CC4-5D6E-409C-BE32-E72D297353CC}">
              <c16:uniqueId val="{00000000-2082-4D3D-A59A-36A3DDDEBA52}"/>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17'!$F$4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17'!$B$5:$E$10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17'!$F$5:$F$10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9CE7-4285-9CA8-91C5488A792B}"/>
            </c:ext>
          </c:extLst>
        </c:ser>
        <c:ser>
          <c:idx val="1"/>
          <c:order val="1"/>
          <c:tx>
            <c:strRef>
              <c:f>'SuS 17'!$G$4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17'!$B$5:$E$10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17'!$G$5:$G$10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9CE7-4285-9CA8-91C5488A792B}"/>
            </c:ext>
          </c:extLst>
        </c:ser>
        <c:ser>
          <c:idx val="2"/>
          <c:order val="2"/>
          <c:tx>
            <c:strRef>
              <c:f>'SuS 17'!$H$4</c:f>
              <c:strCache>
                <c:ptCount val="1"/>
                <c:pt idx="0">
                  <c:v>Schüler/in 17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17'!$B$5:$E$10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17'!$H$5:$H$10</c:f>
              <c:numCache>
                <c:formatCode>0</c:formatCode>
                <c:ptCount val="6"/>
                <c:pt idx="0">
                  <c:v>1</c:v>
                </c:pt>
                <c:pt idx="1">
                  <c:v>2</c:v>
                </c:pt>
                <c:pt idx="2">
                  <c:v>2</c:v>
                </c:pt>
                <c:pt idx="3">
                  <c:v>2</c:v>
                </c:pt>
                <c:pt idx="4">
                  <c:v>1</c:v>
                </c:pt>
                <c:pt idx="5" formatCode="0.00">
                  <c:v>1.6</c:v>
                </c:pt>
              </c:numCache>
            </c:numRef>
          </c:val>
          <c:extLst>
            <c:ext xmlns:c16="http://schemas.microsoft.com/office/drawing/2014/chart" uri="{C3380CC4-5D6E-409C-BE32-E72D297353CC}">
              <c16:uniqueId val="{00000002-9CE7-4285-9CA8-91C5488A792B}"/>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17'!$F$36</c:f>
              <c:strCache>
                <c:ptCount val="1"/>
                <c:pt idx="0">
                  <c:v>Schüler/in 17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17'!$B$37:$E$42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17'!$F$37:$F$42</c:f>
              <c:numCache>
                <c:formatCode>General</c:formatCode>
                <c:ptCount val="6"/>
                <c:pt idx="0">
                  <c:v>1</c:v>
                </c:pt>
                <c:pt idx="1">
                  <c:v>2</c:v>
                </c:pt>
                <c:pt idx="2">
                  <c:v>2</c:v>
                </c:pt>
                <c:pt idx="3">
                  <c:v>2</c:v>
                </c:pt>
                <c:pt idx="4">
                  <c:v>1</c:v>
                </c:pt>
                <c:pt idx="5">
                  <c:v>1.6</c:v>
                </c:pt>
              </c:numCache>
            </c:numRef>
          </c:val>
          <c:extLst>
            <c:ext xmlns:c16="http://schemas.microsoft.com/office/drawing/2014/chart" uri="{C3380CC4-5D6E-409C-BE32-E72D297353CC}">
              <c16:uniqueId val="{00000000-F43B-4661-A557-E154F002B3C3}"/>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18'!$F$4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18'!$B$5:$E$10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18'!$F$5:$F$10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961C-4EB1-9299-45BD61579E0B}"/>
            </c:ext>
          </c:extLst>
        </c:ser>
        <c:ser>
          <c:idx val="1"/>
          <c:order val="1"/>
          <c:tx>
            <c:strRef>
              <c:f>'SuS 18'!$G$4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18'!$B$5:$E$10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18'!$G$5:$G$10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961C-4EB1-9299-45BD61579E0B}"/>
            </c:ext>
          </c:extLst>
        </c:ser>
        <c:ser>
          <c:idx val="2"/>
          <c:order val="2"/>
          <c:tx>
            <c:strRef>
              <c:f>'SuS 18'!$H$4</c:f>
              <c:strCache>
                <c:ptCount val="1"/>
                <c:pt idx="0">
                  <c:v>Schüler/in 18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18'!$B$5:$E$10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18'!$H$5:$H$10</c:f>
              <c:numCache>
                <c:formatCode>0</c:formatCode>
                <c:ptCount val="6"/>
                <c:pt idx="0">
                  <c:v>4</c:v>
                </c:pt>
                <c:pt idx="1">
                  <c:v>4</c:v>
                </c:pt>
                <c:pt idx="2">
                  <c:v>4</c:v>
                </c:pt>
                <c:pt idx="3">
                  <c:v>4</c:v>
                </c:pt>
                <c:pt idx="4">
                  <c:v>4</c:v>
                </c:pt>
                <c:pt idx="5" formatCode="0.00">
                  <c:v>4</c:v>
                </c:pt>
              </c:numCache>
            </c:numRef>
          </c:val>
          <c:extLst>
            <c:ext xmlns:c16="http://schemas.microsoft.com/office/drawing/2014/chart" uri="{C3380CC4-5D6E-409C-BE32-E72D297353CC}">
              <c16:uniqueId val="{00000002-961C-4EB1-9299-45BD61579E0B}"/>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18'!$F$36</c:f>
              <c:strCache>
                <c:ptCount val="1"/>
                <c:pt idx="0">
                  <c:v>Schüler/in 18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18'!$B$37:$E$42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18'!$F$37:$F$42</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0-C6C6-40DD-B610-80BFF175EE28}"/>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19'!$F$4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19'!$B$5:$E$10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19'!$F$5:$F$10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B3B8-4AC2-9DCA-EFFFC67AB51F}"/>
            </c:ext>
          </c:extLst>
        </c:ser>
        <c:ser>
          <c:idx val="1"/>
          <c:order val="1"/>
          <c:tx>
            <c:strRef>
              <c:f>'SuS 19'!$G$4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19'!$B$5:$E$10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19'!$G$5:$G$10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B3B8-4AC2-9DCA-EFFFC67AB51F}"/>
            </c:ext>
          </c:extLst>
        </c:ser>
        <c:ser>
          <c:idx val="2"/>
          <c:order val="2"/>
          <c:tx>
            <c:strRef>
              <c:f>'SuS 19'!$H$4</c:f>
              <c:strCache>
                <c:ptCount val="1"/>
                <c:pt idx="0">
                  <c:v>Schüler/in 19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19'!$B$5:$E$10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19'!$H$5:$H$10</c:f>
              <c:numCache>
                <c:formatCode>0</c:formatCode>
                <c:ptCount val="6"/>
                <c:pt idx="0">
                  <c:v>3</c:v>
                </c:pt>
                <c:pt idx="1">
                  <c:v>4</c:v>
                </c:pt>
                <c:pt idx="2">
                  <c:v>4</c:v>
                </c:pt>
                <c:pt idx="3">
                  <c:v>3</c:v>
                </c:pt>
                <c:pt idx="4">
                  <c:v>4</c:v>
                </c:pt>
                <c:pt idx="5" formatCode="0.00">
                  <c:v>3.6</c:v>
                </c:pt>
              </c:numCache>
            </c:numRef>
          </c:val>
          <c:extLst>
            <c:ext xmlns:c16="http://schemas.microsoft.com/office/drawing/2014/chart" uri="{C3380CC4-5D6E-409C-BE32-E72D297353CC}">
              <c16:uniqueId val="{00000002-B3B8-4AC2-9DCA-EFFFC67AB51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19'!$F$36</c:f>
              <c:strCache>
                <c:ptCount val="1"/>
                <c:pt idx="0">
                  <c:v>Schüler/in 19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19'!$B$37:$E$42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19'!$F$37:$F$42</c:f>
              <c:numCache>
                <c:formatCode>General</c:formatCode>
                <c:ptCount val="6"/>
                <c:pt idx="0">
                  <c:v>3</c:v>
                </c:pt>
                <c:pt idx="1">
                  <c:v>4</c:v>
                </c:pt>
                <c:pt idx="2">
                  <c:v>4</c:v>
                </c:pt>
                <c:pt idx="3">
                  <c:v>3</c:v>
                </c:pt>
                <c:pt idx="4">
                  <c:v>4</c:v>
                </c:pt>
                <c:pt idx="5">
                  <c:v>3.6</c:v>
                </c:pt>
              </c:numCache>
            </c:numRef>
          </c:val>
          <c:extLst>
            <c:ext xmlns:c16="http://schemas.microsoft.com/office/drawing/2014/chart" uri="{C3380CC4-5D6E-409C-BE32-E72D297353CC}">
              <c16:uniqueId val="{00000000-BEF2-48CB-8DB3-15908B212419}"/>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8BB2-4956-AFAE-0983D3CDDA49}"/>
            </c:ext>
          </c:extLst>
        </c:ser>
        <c:ser>
          <c:idx val="1"/>
          <c:order val="1"/>
          <c:tx>
            <c:strRef>
              <c:f>'SuS 2'!$G$4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8BB2-4956-AFAE-0983D3CDDA49}"/>
            </c:ext>
          </c:extLst>
        </c:ser>
        <c:ser>
          <c:idx val="2"/>
          <c:order val="2"/>
          <c:tx>
            <c:strRef>
              <c:f>'SuS 2'!$H$4</c:f>
              <c:strCache>
                <c:ptCount val="1"/>
                <c:pt idx="0">
                  <c:v>Schüler/in 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2'!$H$5:$H$10</c:f>
              <c:numCache>
                <c:formatCode>0</c:formatCode>
                <c:ptCount val="6"/>
                <c:pt idx="0">
                  <c:v>3</c:v>
                </c:pt>
                <c:pt idx="1">
                  <c:v>4</c:v>
                </c:pt>
                <c:pt idx="2">
                  <c:v>3</c:v>
                </c:pt>
                <c:pt idx="3">
                  <c:v>4</c:v>
                </c:pt>
                <c:pt idx="4">
                  <c:v>3</c:v>
                </c:pt>
                <c:pt idx="5" formatCode="0.00">
                  <c:v>3.4</c:v>
                </c:pt>
              </c:numCache>
            </c:numRef>
          </c:val>
          <c:extLst>
            <c:ext xmlns:c16="http://schemas.microsoft.com/office/drawing/2014/chart" uri="{C3380CC4-5D6E-409C-BE32-E72D297353CC}">
              <c16:uniqueId val="{00000002-8BB2-4956-AFAE-0983D3CDDA4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20'!$F$4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20'!$B$5:$E$10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20'!$F$5:$F$10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BB6C-46A3-9BA7-0CD9B019D843}"/>
            </c:ext>
          </c:extLst>
        </c:ser>
        <c:ser>
          <c:idx val="1"/>
          <c:order val="1"/>
          <c:tx>
            <c:strRef>
              <c:f>'SuS 20'!$G$4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20'!$B$5:$E$10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20'!$G$5:$G$10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BB6C-46A3-9BA7-0CD9B019D843}"/>
            </c:ext>
          </c:extLst>
        </c:ser>
        <c:ser>
          <c:idx val="2"/>
          <c:order val="2"/>
          <c:tx>
            <c:strRef>
              <c:f>'SuS 20'!$H$4</c:f>
              <c:strCache>
                <c:ptCount val="1"/>
                <c:pt idx="0">
                  <c:v>Schüler/in 20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20'!$B$5:$E$10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20'!$H$5:$H$10</c:f>
              <c:numCache>
                <c:formatCode>0</c:formatCode>
                <c:ptCount val="6"/>
                <c:pt idx="0">
                  <c:v>2</c:v>
                </c:pt>
                <c:pt idx="1">
                  <c:v>2</c:v>
                </c:pt>
                <c:pt idx="2">
                  <c:v>1</c:v>
                </c:pt>
                <c:pt idx="3">
                  <c:v>2</c:v>
                </c:pt>
                <c:pt idx="4">
                  <c:v>2</c:v>
                </c:pt>
                <c:pt idx="5" formatCode="0.00">
                  <c:v>1.8</c:v>
                </c:pt>
              </c:numCache>
            </c:numRef>
          </c:val>
          <c:extLst>
            <c:ext xmlns:c16="http://schemas.microsoft.com/office/drawing/2014/chart" uri="{C3380CC4-5D6E-409C-BE32-E72D297353CC}">
              <c16:uniqueId val="{00000002-BB6C-46A3-9BA7-0CD9B019D843}"/>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20'!$F$36</c:f>
              <c:strCache>
                <c:ptCount val="1"/>
                <c:pt idx="0">
                  <c:v>Schüler/in 20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20'!$B$37:$E$42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20'!$F$37:$F$42</c:f>
              <c:numCache>
                <c:formatCode>General</c:formatCode>
                <c:ptCount val="6"/>
                <c:pt idx="0">
                  <c:v>2</c:v>
                </c:pt>
                <c:pt idx="1">
                  <c:v>2</c:v>
                </c:pt>
                <c:pt idx="2">
                  <c:v>1</c:v>
                </c:pt>
                <c:pt idx="3">
                  <c:v>2</c:v>
                </c:pt>
                <c:pt idx="4">
                  <c:v>2</c:v>
                </c:pt>
                <c:pt idx="5">
                  <c:v>1.8</c:v>
                </c:pt>
              </c:numCache>
            </c:numRef>
          </c:val>
          <c:extLst>
            <c:ext xmlns:c16="http://schemas.microsoft.com/office/drawing/2014/chart" uri="{C3380CC4-5D6E-409C-BE32-E72D297353CC}">
              <c16:uniqueId val="{00000000-5591-4A6A-806E-2E01CBC74993}"/>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21'!$F$4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21'!$F$5:$F$10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1F99-46F8-BA73-E6BED998BF39}"/>
            </c:ext>
          </c:extLst>
        </c:ser>
        <c:ser>
          <c:idx val="1"/>
          <c:order val="1"/>
          <c:tx>
            <c:strRef>
              <c:f>'SuS 21'!$G$4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21'!$G$5:$G$10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1F99-46F8-BA73-E6BED998BF39}"/>
            </c:ext>
          </c:extLst>
        </c:ser>
        <c:ser>
          <c:idx val="2"/>
          <c:order val="2"/>
          <c:tx>
            <c:strRef>
              <c:f>'SuS 21'!$H$4</c:f>
              <c:strCache>
                <c:ptCount val="1"/>
                <c:pt idx="0">
                  <c:v>Schüler/in 21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21'!$H$5:$H$10</c:f>
              <c:numCache>
                <c:formatCode>0</c:formatCode>
                <c:ptCount val="6"/>
                <c:pt idx="0">
                  <c:v>3.4</c:v>
                </c:pt>
                <c:pt idx="1">
                  <c:v>3.2</c:v>
                </c:pt>
                <c:pt idx="2">
                  <c:v>2.8</c:v>
                </c:pt>
                <c:pt idx="3">
                  <c:v>4</c:v>
                </c:pt>
                <c:pt idx="4">
                  <c:v>3</c:v>
                </c:pt>
                <c:pt idx="5" formatCode="0.00">
                  <c:v>3.28</c:v>
                </c:pt>
              </c:numCache>
            </c:numRef>
          </c:val>
          <c:extLst>
            <c:ext xmlns:c16="http://schemas.microsoft.com/office/drawing/2014/chart" uri="{C3380CC4-5D6E-409C-BE32-E72D297353CC}">
              <c16:uniqueId val="{00000002-1F99-46F8-BA73-E6BED998BF3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21'!$F$36</c:f>
              <c:strCache>
                <c:ptCount val="1"/>
                <c:pt idx="0">
                  <c:v>Schüler/in 21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21'!$B$37:$E$42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21'!$F$37:$F$42</c:f>
              <c:numCache>
                <c:formatCode>General</c:formatCode>
                <c:ptCount val="6"/>
                <c:pt idx="0">
                  <c:v>3.4</c:v>
                </c:pt>
                <c:pt idx="1">
                  <c:v>3.2</c:v>
                </c:pt>
                <c:pt idx="2">
                  <c:v>2.8</c:v>
                </c:pt>
                <c:pt idx="3">
                  <c:v>4</c:v>
                </c:pt>
                <c:pt idx="4">
                  <c:v>3</c:v>
                </c:pt>
                <c:pt idx="5">
                  <c:v>3.28</c:v>
                </c:pt>
              </c:numCache>
            </c:numRef>
          </c:val>
          <c:extLst>
            <c:ext xmlns:c16="http://schemas.microsoft.com/office/drawing/2014/chart" uri="{C3380CC4-5D6E-409C-BE32-E72D297353CC}">
              <c16:uniqueId val="{00000000-12DA-4C3C-BBFF-81A0432A67D0}"/>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22'!$F$4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22'!$F$5:$F$10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6A1F-4CFE-AF36-2934CC01EDB3}"/>
            </c:ext>
          </c:extLst>
        </c:ser>
        <c:ser>
          <c:idx val="1"/>
          <c:order val="1"/>
          <c:tx>
            <c:strRef>
              <c:f>'SuS 22'!$G$4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22'!$G$5:$G$10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6A1F-4CFE-AF36-2934CC01EDB3}"/>
            </c:ext>
          </c:extLst>
        </c:ser>
        <c:ser>
          <c:idx val="2"/>
          <c:order val="2"/>
          <c:tx>
            <c:strRef>
              <c:f>'SuS 22'!$H$4</c:f>
              <c:strCache>
                <c:ptCount val="1"/>
                <c:pt idx="0">
                  <c:v>Schüler/in 22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22'!$H$5:$H$10</c:f>
              <c:numCache>
                <c:formatCode>0</c:formatCode>
                <c:ptCount val="6"/>
                <c:pt idx="0">
                  <c:v>3</c:v>
                </c:pt>
                <c:pt idx="1">
                  <c:v>2</c:v>
                </c:pt>
                <c:pt idx="2">
                  <c:v>3</c:v>
                </c:pt>
                <c:pt idx="3">
                  <c:v>2</c:v>
                </c:pt>
                <c:pt idx="4">
                  <c:v>1</c:v>
                </c:pt>
                <c:pt idx="5" formatCode="0.00">
                  <c:v>2.2000000000000002</c:v>
                </c:pt>
              </c:numCache>
            </c:numRef>
          </c:val>
          <c:extLst>
            <c:ext xmlns:c16="http://schemas.microsoft.com/office/drawing/2014/chart" uri="{C3380CC4-5D6E-409C-BE32-E72D297353CC}">
              <c16:uniqueId val="{00000002-6A1F-4CFE-AF36-2934CC01EDB3}"/>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22'!$F$36</c:f>
              <c:strCache>
                <c:ptCount val="1"/>
                <c:pt idx="0">
                  <c:v>Schüler/in 22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22'!$B$37:$E$42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22'!$F$37:$F$42</c:f>
              <c:numCache>
                <c:formatCode>General</c:formatCode>
                <c:ptCount val="6"/>
                <c:pt idx="0">
                  <c:v>3</c:v>
                </c:pt>
                <c:pt idx="1">
                  <c:v>2</c:v>
                </c:pt>
                <c:pt idx="2">
                  <c:v>3</c:v>
                </c:pt>
                <c:pt idx="3">
                  <c:v>2</c:v>
                </c:pt>
                <c:pt idx="4">
                  <c:v>1</c:v>
                </c:pt>
                <c:pt idx="5">
                  <c:v>2.2000000000000002</c:v>
                </c:pt>
              </c:numCache>
            </c:numRef>
          </c:val>
          <c:extLst>
            <c:ext xmlns:c16="http://schemas.microsoft.com/office/drawing/2014/chart" uri="{C3380CC4-5D6E-409C-BE32-E72D297353CC}">
              <c16:uniqueId val="{00000000-0CEA-4D02-906F-88D47C021C32}"/>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23'!$F$4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23'!$F$5:$F$10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75C7-4550-8C27-E87342EB56CE}"/>
            </c:ext>
          </c:extLst>
        </c:ser>
        <c:ser>
          <c:idx val="1"/>
          <c:order val="1"/>
          <c:tx>
            <c:strRef>
              <c:f>'SuS 23'!$G$4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23'!$G$5:$G$10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75C7-4550-8C27-E87342EB56CE}"/>
            </c:ext>
          </c:extLst>
        </c:ser>
        <c:ser>
          <c:idx val="2"/>
          <c:order val="2"/>
          <c:tx>
            <c:strRef>
              <c:f>'SuS 23'!$H$4</c:f>
              <c:strCache>
                <c:ptCount val="1"/>
                <c:pt idx="0">
                  <c:v>Schüler/in 23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23'!$H$5:$H$10</c:f>
              <c:numCache>
                <c:formatCode>0</c:formatCode>
                <c:ptCount val="6"/>
                <c:pt idx="0">
                  <c:v>3</c:v>
                </c:pt>
                <c:pt idx="1">
                  <c:v>4</c:v>
                </c:pt>
                <c:pt idx="2">
                  <c:v>3</c:v>
                </c:pt>
                <c:pt idx="3">
                  <c:v>3</c:v>
                </c:pt>
                <c:pt idx="4">
                  <c:v>4</c:v>
                </c:pt>
                <c:pt idx="5" formatCode="0.00">
                  <c:v>3.4</c:v>
                </c:pt>
              </c:numCache>
            </c:numRef>
          </c:val>
          <c:extLst>
            <c:ext xmlns:c16="http://schemas.microsoft.com/office/drawing/2014/chart" uri="{C3380CC4-5D6E-409C-BE32-E72D297353CC}">
              <c16:uniqueId val="{00000002-75C7-4550-8C27-E87342EB56CE}"/>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23'!$F$36</c:f>
              <c:strCache>
                <c:ptCount val="1"/>
                <c:pt idx="0">
                  <c:v>Schüler/in 23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23'!$B$37:$E$42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23'!$F$37:$F$42</c:f>
              <c:numCache>
                <c:formatCode>General</c:formatCode>
                <c:ptCount val="6"/>
                <c:pt idx="0">
                  <c:v>3</c:v>
                </c:pt>
                <c:pt idx="1">
                  <c:v>4</c:v>
                </c:pt>
                <c:pt idx="2">
                  <c:v>3</c:v>
                </c:pt>
                <c:pt idx="3">
                  <c:v>3</c:v>
                </c:pt>
                <c:pt idx="4">
                  <c:v>4</c:v>
                </c:pt>
                <c:pt idx="5">
                  <c:v>3.4</c:v>
                </c:pt>
              </c:numCache>
            </c:numRef>
          </c:val>
          <c:extLst>
            <c:ext xmlns:c16="http://schemas.microsoft.com/office/drawing/2014/chart" uri="{C3380CC4-5D6E-409C-BE32-E72D297353CC}">
              <c16:uniqueId val="{00000000-29C2-408C-B514-FFD51F4AFA56}"/>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24'!$F$4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24'!$B$5:$E$10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24'!$F$5:$F$10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DE0B-4D4A-A6DC-1EE430480934}"/>
            </c:ext>
          </c:extLst>
        </c:ser>
        <c:ser>
          <c:idx val="1"/>
          <c:order val="1"/>
          <c:tx>
            <c:strRef>
              <c:f>'SuS 24'!$G$4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24'!$B$5:$E$10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24'!$G$5:$G$10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DE0B-4D4A-A6DC-1EE430480934}"/>
            </c:ext>
          </c:extLst>
        </c:ser>
        <c:ser>
          <c:idx val="2"/>
          <c:order val="2"/>
          <c:tx>
            <c:strRef>
              <c:f>'SuS 24'!$H$4</c:f>
              <c:strCache>
                <c:ptCount val="1"/>
                <c:pt idx="0">
                  <c:v>Schüler/in 24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24'!$B$5:$E$10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24'!$H$5:$H$10</c:f>
              <c:numCache>
                <c:formatCode>0</c:formatCode>
                <c:ptCount val="6"/>
                <c:pt idx="0">
                  <c:v>1</c:v>
                </c:pt>
                <c:pt idx="1">
                  <c:v>2</c:v>
                </c:pt>
                <c:pt idx="2">
                  <c:v>2</c:v>
                </c:pt>
                <c:pt idx="3">
                  <c:v>1</c:v>
                </c:pt>
                <c:pt idx="4">
                  <c:v>1</c:v>
                </c:pt>
                <c:pt idx="5" formatCode="0.00">
                  <c:v>1.4</c:v>
                </c:pt>
              </c:numCache>
            </c:numRef>
          </c:val>
          <c:extLst>
            <c:ext xmlns:c16="http://schemas.microsoft.com/office/drawing/2014/chart" uri="{C3380CC4-5D6E-409C-BE32-E72D297353CC}">
              <c16:uniqueId val="{00000002-DE0B-4D4A-A6DC-1EE430480934}"/>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24'!$F$36</c:f>
              <c:strCache>
                <c:ptCount val="1"/>
                <c:pt idx="0">
                  <c:v>Schüler/in 24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24'!$B$37:$E$42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24'!$F$37:$F$42</c:f>
              <c:numCache>
                <c:formatCode>General</c:formatCode>
                <c:ptCount val="6"/>
                <c:pt idx="0">
                  <c:v>1</c:v>
                </c:pt>
                <c:pt idx="1">
                  <c:v>2</c:v>
                </c:pt>
                <c:pt idx="2">
                  <c:v>2</c:v>
                </c:pt>
                <c:pt idx="3">
                  <c:v>1</c:v>
                </c:pt>
                <c:pt idx="4">
                  <c:v>1</c:v>
                </c:pt>
                <c:pt idx="5">
                  <c:v>1.4</c:v>
                </c:pt>
              </c:numCache>
            </c:numRef>
          </c:val>
          <c:extLst>
            <c:ext xmlns:c16="http://schemas.microsoft.com/office/drawing/2014/chart" uri="{C3380CC4-5D6E-409C-BE32-E72D297353CC}">
              <c16:uniqueId val="{00000000-2428-4886-A871-C7E7FEAA2C1F}"/>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2'!$F$36</c:f>
              <c:strCache>
                <c:ptCount val="1"/>
                <c:pt idx="0">
                  <c:v>Schüler/in 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2'!$F$37:$F$42</c:f>
              <c:numCache>
                <c:formatCode>General</c:formatCode>
                <c:ptCount val="6"/>
                <c:pt idx="0">
                  <c:v>3</c:v>
                </c:pt>
                <c:pt idx="1">
                  <c:v>4</c:v>
                </c:pt>
                <c:pt idx="2">
                  <c:v>3</c:v>
                </c:pt>
                <c:pt idx="3">
                  <c:v>4</c:v>
                </c:pt>
                <c:pt idx="4">
                  <c:v>3</c:v>
                </c:pt>
                <c:pt idx="5">
                  <c:v>3.4</c:v>
                </c:pt>
              </c:numCache>
            </c:numRef>
          </c:val>
          <c:extLst>
            <c:ext xmlns:c16="http://schemas.microsoft.com/office/drawing/2014/chart" uri="{C3380CC4-5D6E-409C-BE32-E72D297353CC}">
              <c16:uniqueId val="{00000000-9EDA-44A6-881C-A0045BB0035B}"/>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25'!$F$4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25'!$B$5:$E$10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25'!$F$5:$F$10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D01C-4528-8DB2-E8B3D77DF7EC}"/>
            </c:ext>
          </c:extLst>
        </c:ser>
        <c:ser>
          <c:idx val="1"/>
          <c:order val="1"/>
          <c:tx>
            <c:strRef>
              <c:f>'SuS 25'!$G$4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25'!$B$5:$E$10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25'!$G$5:$G$10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D01C-4528-8DB2-E8B3D77DF7EC}"/>
            </c:ext>
          </c:extLst>
        </c:ser>
        <c:ser>
          <c:idx val="2"/>
          <c:order val="2"/>
          <c:tx>
            <c:strRef>
              <c:f>'SuS 25'!$H$4</c:f>
              <c:strCache>
                <c:ptCount val="1"/>
                <c:pt idx="0">
                  <c:v>Schüler/in 25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25'!$B$5:$E$10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25'!$H$5:$H$10</c:f>
              <c:numCache>
                <c:formatCode>0</c:formatCode>
                <c:ptCount val="6"/>
                <c:pt idx="0">
                  <c:v>4</c:v>
                </c:pt>
                <c:pt idx="1">
                  <c:v>4</c:v>
                </c:pt>
                <c:pt idx="2">
                  <c:v>4</c:v>
                </c:pt>
                <c:pt idx="3">
                  <c:v>3</c:v>
                </c:pt>
                <c:pt idx="4">
                  <c:v>4</c:v>
                </c:pt>
                <c:pt idx="5" formatCode="0.00">
                  <c:v>3.8</c:v>
                </c:pt>
              </c:numCache>
            </c:numRef>
          </c:val>
          <c:extLst>
            <c:ext xmlns:c16="http://schemas.microsoft.com/office/drawing/2014/chart" uri="{C3380CC4-5D6E-409C-BE32-E72D297353CC}">
              <c16:uniqueId val="{00000002-D01C-4528-8DB2-E8B3D77DF7EC}"/>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25'!$F$36</c:f>
              <c:strCache>
                <c:ptCount val="1"/>
                <c:pt idx="0">
                  <c:v>Schüler/in 25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25'!$B$37:$E$42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25'!$F$37:$F$42</c:f>
              <c:numCache>
                <c:formatCode>General</c:formatCode>
                <c:ptCount val="6"/>
                <c:pt idx="0">
                  <c:v>4</c:v>
                </c:pt>
                <c:pt idx="1">
                  <c:v>4</c:v>
                </c:pt>
                <c:pt idx="2">
                  <c:v>4</c:v>
                </c:pt>
                <c:pt idx="3">
                  <c:v>3</c:v>
                </c:pt>
                <c:pt idx="4">
                  <c:v>4</c:v>
                </c:pt>
                <c:pt idx="5">
                  <c:v>3.8</c:v>
                </c:pt>
              </c:numCache>
            </c:numRef>
          </c:val>
          <c:extLst>
            <c:ext xmlns:c16="http://schemas.microsoft.com/office/drawing/2014/chart" uri="{C3380CC4-5D6E-409C-BE32-E72D297353CC}">
              <c16:uniqueId val="{00000000-9483-447A-937F-55E57A4B23B2}"/>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26'!$F$4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26'!$B$5:$E$10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26'!$F$5:$F$10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B2EA-471C-B6FF-7C258C165296}"/>
            </c:ext>
          </c:extLst>
        </c:ser>
        <c:ser>
          <c:idx val="1"/>
          <c:order val="1"/>
          <c:tx>
            <c:strRef>
              <c:f>'SuS 26'!$G$4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26'!$B$5:$E$10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26'!$G$5:$G$10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B2EA-471C-B6FF-7C258C165296}"/>
            </c:ext>
          </c:extLst>
        </c:ser>
        <c:ser>
          <c:idx val="2"/>
          <c:order val="2"/>
          <c:tx>
            <c:strRef>
              <c:f>'SuS 26'!$H$4</c:f>
              <c:strCache>
                <c:ptCount val="1"/>
                <c:pt idx="0">
                  <c:v>Schüler/in 26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26'!$B$5:$E$10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26'!$H$5:$H$10</c:f>
              <c:numCache>
                <c:formatCode>0</c:formatCode>
                <c:ptCount val="6"/>
                <c:pt idx="0">
                  <c:v>4</c:v>
                </c:pt>
                <c:pt idx="1">
                  <c:v>4</c:v>
                </c:pt>
                <c:pt idx="2">
                  <c:v>4</c:v>
                </c:pt>
                <c:pt idx="3">
                  <c:v>4</c:v>
                </c:pt>
                <c:pt idx="4">
                  <c:v>4</c:v>
                </c:pt>
                <c:pt idx="5" formatCode="0.00">
                  <c:v>4</c:v>
                </c:pt>
              </c:numCache>
            </c:numRef>
          </c:val>
          <c:extLst>
            <c:ext xmlns:c16="http://schemas.microsoft.com/office/drawing/2014/chart" uri="{C3380CC4-5D6E-409C-BE32-E72D297353CC}">
              <c16:uniqueId val="{00000002-B2EA-471C-B6FF-7C258C16529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26'!$F$36</c:f>
              <c:strCache>
                <c:ptCount val="1"/>
                <c:pt idx="0">
                  <c:v>Schüler/in 26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26'!$B$37:$E$42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26'!$F$37:$F$42</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0-4DD9-42A0-8364-9C94E41723C2}"/>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27'!$F$4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27'!$B$5:$E$10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27'!$F$5:$F$10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305A-41EF-9D36-530817209F16}"/>
            </c:ext>
          </c:extLst>
        </c:ser>
        <c:ser>
          <c:idx val="1"/>
          <c:order val="1"/>
          <c:tx>
            <c:strRef>
              <c:f>'SuS 27'!$G$4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27'!$B$5:$E$10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27'!$G$5:$G$10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305A-41EF-9D36-530817209F16}"/>
            </c:ext>
          </c:extLst>
        </c:ser>
        <c:ser>
          <c:idx val="2"/>
          <c:order val="2"/>
          <c:tx>
            <c:strRef>
              <c:f>'SuS 27'!$H$4</c:f>
              <c:strCache>
                <c:ptCount val="1"/>
                <c:pt idx="0">
                  <c:v>Schüler/in 27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27'!$B$5:$E$10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27'!$H$5:$H$10</c:f>
              <c:numCache>
                <c:formatCode>0</c:formatCode>
                <c:ptCount val="6"/>
                <c:pt idx="0">
                  <c:v>2</c:v>
                </c:pt>
                <c:pt idx="1">
                  <c:v>2</c:v>
                </c:pt>
                <c:pt idx="2">
                  <c:v>1</c:v>
                </c:pt>
                <c:pt idx="3">
                  <c:v>1</c:v>
                </c:pt>
                <c:pt idx="4">
                  <c:v>1</c:v>
                </c:pt>
                <c:pt idx="5" formatCode="0.00">
                  <c:v>1.4</c:v>
                </c:pt>
              </c:numCache>
            </c:numRef>
          </c:val>
          <c:extLst>
            <c:ext xmlns:c16="http://schemas.microsoft.com/office/drawing/2014/chart" uri="{C3380CC4-5D6E-409C-BE32-E72D297353CC}">
              <c16:uniqueId val="{00000002-305A-41EF-9D36-530817209F1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27'!$F$36</c:f>
              <c:strCache>
                <c:ptCount val="1"/>
                <c:pt idx="0">
                  <c:v>Schüler/in 27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27'!$B$37:$E$42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27'!$F$37:$F$42</c:f>
              <c:numCache>
                <c:formatCode>General</c:formatCode>
                <c:ptCount val="6"/>
                <c:pt idx="0">
                  <c:v>2</c:v>
                </c:pt>
                <c:pt idx="1">
                  <c:v>2</c:v>
                </c:pt>
                <c:pt idx="2">
                  <c:v>1</c:v>
                </c:pt>
                <c:pt idx="3">
                  <c:v>1</c:v>
                </c:pt>
                <c:pt idx="4">
                  <c:v>1</c:v>
                </c:pt>
                <c:pt idx="5">
                  <c:v>1.4</c:v>
                </c:pt>
              </c:numCache>
            </c:numRef>
          </c:val>
          <c:extLst>
            <c:ext xmlns:c16="http://schemas.microsoft.com/office/drawing/2014/chart" uri="{C3380CC4-5D6E-409C-BE32-E72D297353CC}">
              <c16:uniqueId val="{00000000-FC28-415F-85D6-95EED082F29E}"/>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28'!$F$4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28'!$B$5:$E$10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28'!$F$5:$F$10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CEDC-40B1-B3C4-BF2812FBBF83}"/>
            </c:ext>
          </c:extLst>
        </c:ser>
        <c:ser>
          <c:idx val="1"/>
          <c:order val="1"/>
          <c:tx>
            <c:strRef>
              <c:f>'SuS 28'!$G$4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28'!$B$5:$E$10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28'!$G$5:$G$10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CEDC-40B1-B3C4-BF2812FBBF83}"/>
            </c:ext>
          </c:extLst>
        </c:ser>
        <c:ser>
          <c:idx val="2"/>
          <c:order val="2"/>
          <c:tx>
            <c:strRef>
              <c:f>'SuS 28'!$H$4</c:f>
              <c:strCache>
                <c:ptCount val="1"/>
                <c:pt idx="0">
                  <c:v>Schüler/in 28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28'!$B$5:$E$10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28'!$H$5:$H$10</c:f>
              <c:numCache>
                <c:formatCode>0</c:formatCode>
                <c:ptCount val="6"/>
                <c:pt idx="0">
                  <c:v>3.4</c:v>
                </c:pt>
                <c:pt idx="1">
                  <c:v>3.2</c:v>
                </c:pt>
                <c:pt idx="2">
                  <c:v>2.8</c:v>
                </c:pt>
                <c:pt idx="3">
                  <c:v>3</c:v>
                </c:pt>
                <c:pt idx="4">
                  <c:v>2</c:v>
                </c:pt>
                <c:pt idx="5" formatCode="0.00">
                  <c:v>2.88</c:v>
                </c:pt>
              </c:numCache>
            </c:numRef>
          </c:val>
          <c:extLst>
            <c:ext xmlns:c16="http://schemas.microsoft.com/office/drawing/2014/chart" uri="{C3380CC4-5D6E-409C-BE32-E72D297353CC}">
              <c16:uniqueId val="{00000002-CEDC-40B1-B3C4-BF2812FBBF83}"/>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28'!$F$36</c:f>
              <c:strCache>
                <c:ptCount val="1"/>
                <c:pt idx="0">
                  <c:v>Schüler/in 28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28'!$B$37:$E$42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28'!$F$37:$F$42</c:f>
              <c:numCache>
                <c:formatCode>General</c:formatCode>
                <c:ptCount val="6"/>
                <c:pt idx="0">
                  <c:v>3.4</c:v>
                </c:pt>
                <c:pt idx="1">
                  <c:v>3.2</c:v>
                </c:pt>
                <c:pt idx="2">
                  <c:v>2.8</c:v>
                </c:pt>
                <c:pt idx="3">
                  <c:v>3</c:v>
                </c:pt>
                <c:pt idx="4">
                  <c:v>2</c:v>
                </c:pt>
                <c:pt idx="5">
                  <c:v>2.88</c:v>
                </c:pt>
              </c:numCache>
            </c:numRef>
          </c:val>
          <c:extLst>
            <c:ext xmlns:c16="http://schemas.microsoft.com/office/drawing/2014/chart" uri="{C3380CC4-5D6E-409C-BE32-E72D297353CC}">
              <c16:uniqueId val="{00000000-9AAB-4AEE-B284-C23A2E7343E8}"/>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29'!$F$4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29'!$B$5:$E$10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29'!$F$5:$F$10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4EAF-4575-BC5F-CD0A6134767F}"/>
            </c:ext>
          </c:extLst>
        </c:ser>
        <c:ser>
          <c:idx val="1"/>
          <c:order val="1"/>
          <c:tx>
            <c:strRef>
              <c:f>'SuS 29'!$G$4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29'!$B$5:$E$10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29'!$G$5:$G$10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4EAF-4575-BC5F-CD0A6134767F}"/>
            </c:ext>
          </c:extLst>
        </c:ser>
        <c:ser>
          <c:idx val="2"/>
          <c:order val="2"/>
          <c:tx>
            <c:strRef>
              <c:f>'SuS 29'!$H$4</c:f>
              <c:strCache>
                <c:ptCount val="1"/>
                <c:pt idx="0">
                  <c:v>Schüler/in 29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29'!$B$5:$E$10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29'!$H$5:$H$10</c:f>
              <c:numCache>
                <c:formatCode>0</c:formatCode>
                <c:ptCount val="6"/>
                <c:pt idx="0">
                  <c:v>3</c:v>
                </c:pt>
                <c:pt idx="1">
                  <c:v>2</c:v>
                </c:pt>
                <c:pt idx="2">
                  <c:v>3</c:v>
                </c:pt>
                <c:pt idx="3">
                  <c:v>2</c:v>
                </c:pt>
                <c:pt idx="4">
                  <c:v>1</c:v>
                </c:pt>
                <c:pt idx="5" formatCode="0.00">
                  <c:v>2.2000000000000002</c:v>
                </c:pt>
              </c:numCache>
            </c:numRef>
          </c:val>
          <c:extLst>
            <c:ext xmlns:c16="http://schemas.microsoft.com/office/drawing/2014/chart" uri="{C3380CC4-5D6E-409C-BE32-E72D297353CC}">
              <c16:uniqueId val="{00000002-4EAF-4575-BC5F-CD0A6134767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29'!$F$36</c:f>
              <c:strCache>
                <c:ptCount val="1"/>
                <c:pt idx="0">
                  <c:v>Schüler/in 29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29'!$B$37:$E$42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29'!$F$37:$F$42</c:f>
              <c:numCache>
                <c:formatCode>General</c:formatCode>
                <c:ptCount val="6"/>
                <c:pt idx="0">
                  <c:v>3</c:v>
                </c:pt>
                <c:pt idx="1">
                  <c:v>2</c:v>
                </c:pt>
                <c:pt idx="2">
                  <c:v>3</c:v>
                </c:pt>
                <c:pt idx="3">
                  <c:v>2</c:v>
                </c:pt>
                <c:pt idx="4">
                  <c:v>1</c:v>
                </c:pt>
                <c:pt idx="5">
                  <c:v>2.2000000000000002</c:v>
                </c:pt>
              </c:numCache>
            </c:numRef>
          </c:val>
          <c:extLst>
            <c:ext xmlns:c16="http://schemas.microsoft.com/office/drawing/2014/chart" uri="{C3380CC4-5D6E-409C-BE32-E72D297353CC}">
              <c16:uniqueId val="{00000000-0C49-4DD1-B711-0ABF23D3FE71}"/>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2B2F-4094-B184-B1A2BDADE9EF}"/>
            </c:ext>
          </c:extLst>
        </c:ser>
        <c:ser>
          <c:idx val="1"/>
          <c:order val="1"/>
          <c:tx>
            <c:strRef>
              <c:f>'SuS 3'!$G$4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2B2F-4094-B184-B1A2BDADE9EF}"/>
            </c:ext>
          </c:extLst>
        </c:ser>
        <c:ser>
          <c:idx val="2"/>
          <c:order val="2"/>
          <c:tx>
            <c:strRef>
              <c:f>'SuS 3'!$H$4</c:f>
              <c:strCache>
                <c:ptCount val="1"/>
                <c:pt idx="0">
                  <c:v>Schüler/in 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3'!$H$5:$H$10</c:f>
              <c:numCache>
                <c:formatCode>0</c:formatCode>
                <c:ptCount val="6"/>
                <c:pt idx="0">
                  <c:v>1</c:v>
                </c:pt>
                <c:pt idx="1">
                  <c:v>2</c:v>
                </c:pt>
                <c:pt idx="2">
                  <c:v>2</c:v>
                </c:pt>
                <c:pt idx="3">
                  <c:v>1</c:v>
                </c:pt>
                <c:pt idx="4">
                  <c:v>1</c:v>
                </c:pt>
                <c:pt idx="5" formatCode="0.00">
                  <c:v>1.4</c:v>
                </c:pt>
              </c:numCache>
            </c:numRef>
          </c:val>
          <c:extLst>
            <c:ext xmlns:c16="http://schemas.microsoft.com/office/drawing/2014/chart" uri="{C3380CC4-5D6E-409C-BE32-E72D297353CC}">
              <c16:uniqueId val="{00000002-2B2F-4094-B184-B1A2BDADE9E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30'!$F$4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30'!$B$5:$E$10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30'!$F$5:$F$10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AFBC-4399-ACD7-6CFBC0092030}"/>
            </c:ext>
          </c:extLst>
        </c:ser>
        <c:ser>
          <c:idx val="1"/>
          <c:order val="1"/>
          <c:tx>
            <c:strRef>
              <c:f>'SuS 30'!$G$4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30'!$B$5:$E$10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30'!$G$5:$G$10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AFBC-4399-ACD7-6CFBC0092030}"/>
            </c:ext>
          </c:extLst>
        </c:ser>
        <c:ser>
          <c:idx val="2"/>
          <c:order val="2"/>
          <c:tx>
            <c:strRef>
              <c:f>'SuS 30'!$H$4</c:f>
              <c:strCache>
                <c:ptCount val="1"/>
                <c:pt idx="0">
                  <c:v>Schüler/in 30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30'!$B$5:$E$10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30'!$H$5:$H$10</c:f>
              <c:numCache>
                <c:formatCode>0</c:formatCode>
                <c:ptCount val="6"/>
                <c:pt idx="0">
                  <c:v>3</c:v>
                </c:pt>
                <c:pt idx="1">
                  <c:v>4</c:v>
                </c:pt>
                <c:pt idx="2">
                  <c:v>3</c:v>
                </c:pt>
                <c:pt idx="3">
                  <c:v>4</c:v>
                </c:pt>
                <c:pt idx="4">
                  <c:v>3</c:v>
                </c:pt>
                <c:pt idx="5" formatCode="0.00">
                  <c:v>3.4</c:v>
                </c:pt>
              </c:numCache>
            </c:numRef>
          </c:val>
          <c:extLst>
            <c:ext xmlns:c16="http://schemas.microsoft.com/office/drawing/2014/chart" uri="{C3380CC4-5D6E-409C-BE32-E72D297353CC}">
              <c16:uniqueId val="{00000002-AFBC-4399-ACD7-6CFBC0092030}"/>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30'!$F$36</c:f>
              <c:strCache>
                <c:ptCount val="1"/>
                <c:pt idx="0">
                  <c:v>Schüler/in 30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30'!$B$37:$E$42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30'!$F$37:$F$42</c:f>
              <c:numCache>
                <c:formatCode>General</c:formatCode>
                <c:ptCount val="6"/>
                <c:pt idx="0">
                  <c:v>3</c:v>
                </c:pt>
                <c:pt idx="1">
                  <c:v>4</c:v>
                </c:pt>
                <c:pt idx="2">
                  <c:v>3</c:v>
                </c:pt>
                <c:pt idx="3">
                  <c:v>4</c:v>
                </c:pt>
                <c:pt idx="4">
                  <c:v>3</c:v>
                </c:pt>
                <c:pt idx="5">
                  <c:v>3.4</c:v>
                </c:pt>
              </c:numCache>
            </c:numRef>
          </c:val>
          <c:extLst>
            <c:ext xmlns:c16="http://schemas.microsoft.com/office/drawing/2014/chart" uri="{C3380CC4-5D6E-409C-BE32-E72D297353CC}">
              <c16:uniqueId val="{00000000-CD36-4F76-92B1-E6B2BDB58C55}"/>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31'!$F$4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31'!$F$5:$F$10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2263-4667-A64F-FCAD5A6929F2}"/>
            </c:ext>
          </c:extLst>
        </c:ser>
        <c:ser>
          <c:idx val="1"/>
          <c:order val="1"/>
          <c:tx>
            <c:strRef>
              <c:f>'SuS 31'!$G$4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31'!$G$5:$G$10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2263-4667-A64F-FCAD5A6929F2}"/>
            </c:ext>
          </c:extLst>
        </c:ser>
        <c:ser>
          <c:idx val="2"/>
          <c:order val="2"/>
          <c:tx>
            <c:strRef>
              <c:f>'SuS 31'!$H$4</c:f>
              <c:strCache>
                <c:ptCount val="1"/>
                <c:pt idx="0">
                  <c:v>Schüler/in 31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31'!$B$5:$E$10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31'!$H$5:$H$10</c:f>
              <c:numCache>
                <c:formatCode>0</c:formatCode>
                <c:ptCount val="6"/>
                <c:pt idx="0">
                  <c:v>3</c:v>
                </c:pt>
                <c:pt idx="1">
                  <c:v>2</c:v>
                </c:pt>
                <c:pt idx="2">
                  <c:v>3</c:v>
                </c:pt>
                <c:pt idx="3">
                  <c:v>2</c:v>
                </c:pt>
                <c:pt idx="4">
                  <c:v>2</c:v>
                </c:pt>
                <c:pt idx="5" formatCode="0.00">
                  <c:v>2.4</c:v>
                </c:pt>
              </c:numCache>
            </c:numRef>
          </c:val>
          <c:extLst>
            <c:ext xmlns:c16="http://schemas.microsoft.com/office/drawing/2014/chart" uri="{C3380CC4-5D6E-409C-BE32-E72D297353CC}">
              <c16:uniqueId val="{00000002-2263-4667-A64F-FCAD5A6929F2}"/>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31'!$F$36</c:f>
              <c:strCache>
                <c:ptCount val="1"/>
                <c:pt idx="0">
                  <c:v>Schüler/in 31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31'!$B$37:$E$42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31'!$F$37:$F$42</c:f>
              <c:numCache>
                <c:formatCode>General</c:formatCode>
                <c:ptCount val="6"/>
                <c:pt idx="0">
                  <c:v>3</c:v>
                </c:pt>
                <c:pt idx="1">
                  <c:v>2</c:v>
                </c:pt>
                <c:pt idx="2">
                  <c:v>3</c:v>
                </c:pt>
                <c:pt idx="3">
                  <c:v>2</c:v>
                </c:pt>
                <c:pt idx="4">
                  <c:v>2</c:v>
                </c:pt>
                <c:pt idx="5">
                  <c:v>2.4</c:v>
                </c:pt>
              </c:numCache>
            </c:numRef>
          </c:val>
          <c:extLst>
            <c:ext xmlns:c16="http://schemas.microsoft.com/office/drawing/2014/chart" uri="{C3380CC4-5D6E-409C-BE32-E72D297353CC}">
              <c16:uniqueId val="{00000000-4899-4FEB-AC01-E6C5EC59D526}"/>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32'!$F$4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32'!$F$5:$F$10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AE19-49B4-833E-B79A60DEAF51}"/>
            </c:ext>
          </c:extLst>
        </c:ser>
        <c:ser>
          <c:idx val="1"/>
          <c:order val="1"/>
          <c:tx>
            <c:strRef>
              <c:f>'SuS 32'!$G$4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32'!$G$5:$G$10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AE19-49B4-833E-B79A60DEAF51}"/>
            </c:ext>
          </c:extLst>
        </c:ser>
        <c:ser>
          <c:idx val="2"/>
          <c:order val="2"/>
          <c:tx>
            <c:strRef>
              <c:f>'SuS 32'!$H$4</c:f>
              <c:strCache>
                <c:ptCount val="1"/>
                <c:pt idx="0">
                  <c:v>Schüler/in 32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32'!$B$5:$E$10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32'!$H$5:$H$10</c:f>
              <c:numCache>
                <c:formatCode>0</c:formatCode>
                <c:ptCount val="6"/>
                <c:pt idx="0">
                  <c:v>3</c:v>
                </c:pt>
                <c:pt idx="1">
                  <c:v>4</c:v>
                </c:pt>
                <c:pt idx="2">
                  <c:v>3</c:v>
                </c:pt>
                <c:pt idx="3">
                  <c:v>3</c:v>
                </c:pt>
                <c:pt idx="4">
                  <c:v>3</c:v>
                </c:pt>
                <c:pt idx="5" formatCode="0.00">
                  <c:v>3.2</c:v>
                </c:pt>
              </c:numCache>
            </c:numRef>
          </c:val>
          <c:extLst>
            <c:ext xmlns:c16="http://schemas.microsoft.com/office/drawing/2014/chart" uri="{C3380CC4-5D6E-409C-BE32-E72D297353CC}">
              <c16:uniqueId val="{00000002-AE19-49B4-833E-B79A60DEAF51}"/>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32'!$F$36</c:f>
              <c:strCache>
                <c:ptCount val="1"/>
                <c:pt idx="0">
                  <c:v>Schüler/in 32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32'!$B$37:$E$42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32'!$F$37:$F$42</c:f>
              <c:numCache>
                <c:formatCode>General</c:formatCode>
                <c:ptCount val="6"/>
                <c:pt idx="0">
                  <c:v>3</c:v>
                </c:pt>
                <c:pt idx="1">
                  <c:v>4</c:v>
                </c:pt>
                <c:pt idx="2">
                  <c:v>3</c:v>
                </c:pt>
                <c:pt idx="3">
                  <c:v>3</c:v>
                </c:pt>
                <c:pt idx="4">
                  <c:v>3</c:v>
                </c:pt>
                <c:pt idx="5">
                  <c:v>3.2</c:v>
                </c:pt>
              </c:numCache>
            </c:numRef>
          </c:val>
          <c:extLst>
            <c:ext xmlns:c16="http://schemas.microsoft.com/office/drawing/2014/chart" uri="{C3380CC4-5D6E-409C-BE32-E72D297353CC}">
              <c16:uniqueId val="{00000000-2D0F-4D6A-BA21-D4804210475C}"/>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33'!$F$4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33'!$F$5:$F$10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2640-4253-80B4-BAC67A379E21}"/>
            </c:ext>
          </c:extLst>
        </c:ser>
        <c:ser>
          <c:idx val="1"/>
          <c:order val="1"/>
          <c:tx>
            <c:strRef>
              <c:f>'SuS 33'!$G$4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33'!$G$5:$G$10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2640-4253-80B4-BAC67A379E21}"/>
            </c:ext>
          </c:extLst>
        </c:ser>
        <c:ser>
          <c:idx val="2"/>
          <c:order val="2"/>
          <c:tx>
            <c:strRef>
              <c:f>'SuS 33'!$H$4</c:f>
              <c:strCache>
                <c:ptCount val="1"/>
                <c:pt idx="0">
                  <c:v>Schüler/in 33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33'!$B$5:$E$10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33'!$H$5:$H$10</c:f>
              <c:numCache>
                <c:formatCode>0</c:formatCode>
                <c:ptCount val="6"/>
                <c:pt idx="0">
                  <c:v>3</c:v>
                </c:pt>
                <c:pt idx="1">
                  <c:v>4</c:v>
                </c:pt>
                <c:pt idx="2">
                  <c:v>3</c:v>
                </c:pt>
                <c:pt idx="3">
                  <c:v>4</c:v>
                </c:pt>
                <c:pt idx="4">
                  <c:v>4</c:v>
                </c:pt>
                <c:pt idx="5" formatCode="0.00">
                  <c:v>3.6</c:v>
                </c:pt>
              </c:numCache>
            </c:numRef>
          </c:val>
          <c:extLst>
            <c:ext xmlns:c16="http://schemas.microsoft.com/office/drawing/2014/chart" uri="{C3380CC4-5D6E-409C-BE32-E72D297353CC}">
              <c16:uniqueId val="{00000002-2640-4253-80B4-BAC67A379E21}"/>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33'!$F$36</c:f>
              <c:strCache>
                <c:ptCount val="1"/>
                <c:pt idx="0">
                  <c:v>Schüler/in 33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33'!$B$37:$E$42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33'!$F$37:$F$42</c:f>
              <c:numCache>
                <c:formatCode>General</c:formatCode>
                <c:ptCount val="6"/>
                <c:pt idx="0">
                  <c:v>3</c:v>
                </c:pt>
                <c:pt idx="1">
                  <c:v>4</c:v>
                </c:pt>
                <c:pt idx="2">
                  <c:v>3</c:v>
                </c:pt>
                <c:pt idx="3">
                  <c:v>4</c:v>
                </c:pt>
                <c:pt idx="4">
                  <c:v>4</c:v>
                </c:pt>
                <c:pt idx="5">
                  <c:v>3.6</c:v>
                </c:pt>
              </c:numCache>
            </c:numRef>
          </c:val>
          <c:extLst>
            <c:ext xmlns:c16="http://schemas.microsoft.com/office/drawing/2014/chart" uri="{C3380CC4-5D6E-409C-BE32-E72D297353CC}">
              <c16:uniqueId val="{00000000-C02A-47BD-86D0-8F53071E8E0D}"/>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3'!$F$36</c:f>
              <c:strCache>
                <c:ptCount val="1"/>
                <c:pt idx="0">
                  <c:v>Schüler/in 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3'!$B$37:$E$42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3'!$F$37:$F$42</c:f>
              <c:numCache>
                <c:formatCode>General</c:formatCode>
                <c:ptCount val="6"/>
                <c:pt idx="0">
                  <c:v>1</c:v>
                </c:pt>
                <c:pt idx="1">
                  <c:v>2</c:v>
                </c:pt>
                <c:pt idx="2">
                  <c:v>2</c:v>
                </c:pt>
                <c:pt idx="3">
                  <c:v>1</c:v>
                </c:pt>
                <c:pt idx="4">
                  <c:v>1</c:v>
                </c:pt>
                <c:pt idx="5">
                  <c:v>1.4</c:v>
                </c:pt>
              </c:numCache>
            </c:numRef>
          </c:val>
          <c:extLst>
            <c:ext xmlns:c16="http://schemas.microsoft.com/office/drawing/2014/chart" uri="{C3380CC4-5D6E-409C-BE32-E72D297353CC}">
              <c16:uniqueId val="{00000000-C990-498A-B13C-F3507342220B}"/>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Berufliche Selbstwirksamkeit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4'!$F$4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4'!$B$5:$E$10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4'!$F$5:$F$10</c:f>
              <c:numCache>
                <c:formatCode>0.00</c:formatCode>
                <c:ptCount val="6"/>
                <c:pt idx="0">
                  <c:v>3.61</c:v>
                </c:pt>
                <c:pt idx="1">
                  <c:v>3.6</c:v>
                </c:pt>
                <c:pt idx="2">
                  <c:v>3.48</c:v>
                </c:pt>
                <c:pt idx="3">
                  <c:v>3.14</c:v>
                </c:pt>
                <c:pt idx="4">
                  <c:v>3.08</c:v>
                </c:pt>
                <c:pt idx="5">
                  <c:v>3.3820000000000001</c:v>
                </c:pt>
              </c:numCache>
            </c:numRef>
          </c:val>
          <c:extLst>
            <c:ext xmlns:c16="http://schemas.microsoft.com/office/drawing/2014/chart" uri="{C3380CC4-5D6E-409C-BE32-E72D297353CC}">
              <c16:uniqueId val="{00000000-64A8-4F83-8D42-0EA376EFE747}"/>
            </c:ext>
          </c:extLst>
        </c:ser>
        <c:ser>
          <c:idx val="1"/>
          <c:order val="1"/>
          <c:tx>
            <c:strRef>
              <c:f>'SuS 4'!$G$4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4'!$B$5:$E$10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4'!$G$5:$G$10</c:f>
              <c:numCache>
                <c:formatCode>0.00</c:formatCode>
                <c:ptCount val="6"/>
                <c:pt idx="0">
                  <c:v>2.896969696969697</c:v>
                </c:pt>
                <c:pt idx="1">
                  <c:v>3.0181818181818185</c:v>
                </c:pt>
                <c:pt idx="2">
                  <c:v>2.8545454545454541</c:v>
                </c:pt>
                <c:pt idx="3">
                  <c:v>2.7878787878787881</c:v>
                </c:pt>
                <c:pt idx="4">
                  <c:v>2.6969696969696968</c:v>
                </c:pt>
                <c:pt idx="5">
                  <c:v>2.8509090909090911</c:v>
                </c:pt>
              </c:numCache>
            </c:numRef>
          </c:val>
          <c:extLst>
            <c:ext xmlns:c16="http://schemas.microsoft.com/office/drawing/2014/chart" uri="{C3380CC4-5D6E-409C-BE32-E72D297353CC}">
              <c16:uniqueId val="{00000001-64A8-4F83-8D42-0EA376EFE747}"/>
            </c:ext>
          </c:extLst>
        </c:ser>
        <c:ser>
          <c:idx val="2"/>
          <c:order val="2"/>
          <c:tx>
            <c:strRef>
              <c:f>'SuS 4'!$H$4</c:f>
              <c:strCache>
                <c:ptCount val="1"/>
                <c:pt idx="0">
                  <c:v>Schüler/in 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 4'!$B$5:$E$10</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4'!$H$5:$H$10</c:f>
              <c:numCache>
                <c:formatCode>0</c:formatCode>
                <c:ptCount val="6"/>
                <c:pt idx="0">
                  <c:v>4</c:v>
                </c:pt>
                <c:pt idx="1">
                  <c:v>4</c:v>
                </c:pt>
                <c:pt idx="2">
                  <c:v>4</c:v>
                </c:pt>
                <c:pt idx="3">
                  <c:v>3</c:v>
                </c:pt>
                <c:pt idx="4">
                  <c:v>4</c:v>
                </c:pt>
                <c:pt idx="5" formatCode="0.00">
                  <c:v>3.8</c:v>
                </c:pt>
              </c:numCache>
            </c:numRef>
          </c:val>
          <c:extLst>
            <c:ext xmlns:c16="http://schemas.microsoft.com/office/drawing/2014/chart" uri="{C3380CC4-5D6E-409C-BE32-E72D297353CC}">
              <c16:uniqueId val="{00000002-64A8-4F83-8D42-0EA376EFE747}"/>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Berufliche Selbstwirksamkeit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4'!$F$36</c:f>
              <c:strCache>
                <c:ptCount val="1"/>
                <c:pt idx="0">
                  <c:v>Schüler/in 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4'!$B$37:$E$42</c:f>
              <c:strCache>
                <c:ptCount val="6"/>
                <c:pt idx="0">
                  <c:v>Ich weiß genau, dass ich die an meinen Beruf gestellten Anforderungen erfüllen kann, wenn ich nur will.</c:v>
                </c:pt>
                <c:pt idx="1">
                  <c:v>Ich weiß, dass ich die für meinen Beruf erforderlichen Fähigkeiten wirklich habe.</c:v>
                </c:pt>
                <c:pt idx="2">
                  <c:v>Ich weiß, dass ich genügend Interesse für alle mit meinem Beruf verbundenen Anforderungen habe.</c:v>
                </c:pt>
                <c:pt idx="3">
                  <c:v>Schwierigkeiten im Beruf sehe ich gelassen entgegen, da ich meinen Fähigkeiten vertrauen kann.</c:v>
                </c:pt>
                <c:pt idx="4">
                  <c:v>Es bereitet mir keine Schwierigkeiten, meine beruflichen Absichten und Ziele zu verwirklichen.</c:v>
                </c:pt>
                <c:pt idx="5">
                  <c:v>Mittelwert Berufliche Selbstwirksamkeit</c:v>
                </c:pt>
              </c:strCache>
            </c:strRef>
          </c:cat>
          <c:val>
            <c:numRef>
              <c:f>'SuS 4'!$F$37:$F$42</c:f>
              <c:numCache>
                <c:formatCode>General</c:formatCode>
                <c:ptCount val="6"/>
                <c:pt idx="0">
                  <c:v>4</c:v>
                </c:pt>
                <c:pt idx="1">
                  <c:v>4</c:v>
                </c:pt>
                <c:pt idx="2">
                  <c:v>4</c:v>
                </c:pt>
                <c:pt idx="3">
                  <c:v>3</c:v>
                </c:pt>
                <c:pt idx="4">
                  <c:v>4</c:v>
                </c:pt>
                <c:pt idx="5">
                  <c:v>3.8</c:v>
                </c:pt>
              </c:numCache>
            </c:numRef>
          </c:val>
          <c:extLst>
            <c:ext xmlns:c16="http://schemas.microsoft.com/office/drawing/2014/chart" uri="{C3380CC4-5D6E-409C-BE32-E72D297353CC}">
              <c16:uniqueId val="{00000000-C7A4-475F-B159-41982BDABBC2}"/>
            </c:ext>
          </c:extLst>
        </c:ser>
        <c:dLbls>
          <c:showLegendKey val="0"/>
          <c:showVal val="0"/>
          <c:showCatName val="0"/>
          <c:showSerName val="0"/>
          <c:showPercent val="0"/>
          <c:showBubbleSize val="0"/>
        </c:dLbls>
        <c:gapWidth val="219"/>
        <c:overlap val="-27"/>
        <c:axId val="1435519424"/>
        <c:axId val="1435521152"/>
      </c:barChart>
      <c:catAx>
        <c:axId val="1435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21152"/>
        <c:crosses val="autoZero"/>
        <c:auto val="1"/>
        <c:lblAlgn val="ctr"/>
        <c:lblOffset val="100"/>
        <c:noMultiLvlLbl val="0"/>
      </c:catAx>
      <c:valAx>
        <c:axId val="143552115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519424"/>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withinLinear" id="14">
  <a:schemeClr val="accent1"/>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4">
  <a:schemeClr val="accent1"/>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4">
  <a:schemeClr val="accent1"/>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20.xml><?xml version="1.0" encoding="utf-8"?>
<cs:colorStyle xmlns:cs="http://schemas.microsoft.com/office/drawing/2012/chartStyle" xmlns:a="http://schemas.openxmlformats.org/drawingml/2006/main" meth="withinLinear" id="14">
  <a:schemeClr val="accent1"/>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withinLinear" id="14">
  <a:schemeClr val="accent1"/>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withinLinear" id="14">
  <a:schemeClr val="accent1"/>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withinLinear" id="14">
  <a:schemeClr val="accent1"/>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withinLinear" id="14">
  <a:schemeClr val="accent1"/>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withinLinear" id="14">
  <a:schemeClr val="accent1"/>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withinLinear" id="14">
  <a:schemeClr val="accent1"/>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withinLinear" id="14">
  <a:schemeClr val="accent1"/>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withinLinear" id="14">
  <a:schemeClr val="accent1"/>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withinLinear" id="14">
  <a:schemeClr val="accent1"/>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40.xml><?xml version="1.0" encoding="utf-8"?>
<cs:colorStyle xmlns:cs="http://schemas.microsoft.com/office/drawing/2012/chartStyle" xmlns:a="http://schemas.openxmlformats.org/drawingml/2006/main" meth="withinLinear" id="14">
  <a:schemeClr val="accent1"/>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withinLinear" id="14">
  <a:schemeClr val="accent1"/>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withinLinear" id="14">
  <a:schemeClr val="accent1"/>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withinLinear" id="14">
  <a:schemeClr val="accent1"/>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withinLinear" id="14">
  <a:schemeClr val="accent1"/>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withinLinear" id="14">
  <a:schemeClr val="accent1"/>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withinLinear" id="14">
  <a:schemeClr val="accent1"/>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withinLinear" id="14">
  <a:schemeClr val="accent1"/>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withinLinear" id="14">
  <a:schemeClr val="accent1"/>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withinLinear" id="14">
  <a:schemeClr val="accent1"/>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60.xml><?xml version="1.0" encoding="utf-8"?>
<cs:colorStyle xmlns:cs="http://schemas.microsoft.com/office/drawing/2012/chartStyle" xmlns:a="http://schemas.openxmlformats.org/drawingml/2006/main" meth="withinLinear" id="14">
  <a:schemeClr val="accent1"/>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withinLinear" id="14">
  <a:schemeClr val="accent1"/>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withinLinear" id="14">
  <a:schemeClr val="accent1"/>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withinLinear" id="14">
  <a:schemeClr val="accent1"/>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4982172</xdr:colOff>
      <xdr:row>29</xdr:row>
      <xdr:rowOff>28945</xdr:rowOff>
    </xdr:from>
    <xdr:to>
      <xdr:col>24</xdr:col>
      <xdr:colOff>623261</xdr:colOff>
      <xdr:row>60</xdr:row>
      <xdr:rowOff>155511</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88348</xdr:colOff>
      <xdr:row>15</xdr:row>
      <xdr:rowOff>568553</xdr:rowOff>
    </xdr:from>
    <xdr:to>
      <xdr:col>6</xdr:col>
      <xdr:colOff>819355</xdr:colOff>
      <xdr:row>15</xdr:row>
      <xdr:rowOff>2398768</xdr:rowOff>
    </xdr:to>
    <xdr:pic>
      <xdr:nvPicPr>
        <xdr:cNvPr id="7" name="Grafik 6">
          <a:extLst>
            <a:ext uri="{FF2B5EF4-FFF2-40B4-BE49-F238E27FC236}">
              <a16:creationId xmlns:a16="http://schemas.microsoft.com/office/drawing/2014/main" id="{FBF50526-EC7B-D1F7-63CD-0FFA873989C5}"/>
            </a:ext>
          </a:extLst>
        </xdr:cNvPr>
        <xdr:cNvPicPr>
          <a:picLocks noChangeAspect="1"/>
        </xdr:cNvPicPr>
      </xdr:nvPicPr>
      <xdr:blipFill>
        <a:blip xmlns:r="http://schemas.openxmlformats.org/officeDocument/2006/relationships" r:embed="rId2"/>
        <a:stretch>
          <a:fillRect/>
        </a:stretch>
      </xdr:blipFill>
      <xdr:spPr>
        <a:xfrm>
          <a:off x="5767501" y="7896658"/>
          <a:ext cx="4192781" cy="18302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15" name="Diagramm 14">
          <a:extLst>
            <a:ext uri="{FF2B5EF4-FFF2-40B4-BE49-F238E27FC236}">
              <a16:creationId xmlns:a16="http://schemas.microsoft.com/office/drawing/2014/main" id="{138529C7-8C8C-FE21-E283-A1B438804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17" name="Diagramm 16">
          <a:extLst>
            <a:ext uri="{FF2B5EF4-FFF2-40B4-BE49-F238E27FC236}">
              <a16:creationId xmlns:a16="http://schemas.microsoft.com/office/drawing/2014/main" id="{8E271A4D-00BD-A60F-934D-08D2BF9FEE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2" name="Rechteck 1"/>
        <xdr:cNvSpPr/>
      </xdr:nvSpPr>
      <xdr:spPr>
        <a:xfrm>
          <a:off x="8099691" y="3920323"/>
          <a:ext cx="1134090" cy="3717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7" name="Rechteck 6"/>
        <xdr:cNvSpPr/>
      </xdr:nvSpPr>
      <xdr:spPr>
        <a:xfrm>
          <a:off x="8103426" y="4292465"/>
          <a:ext cx="1134090" cy="37189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8" name="Rechteck 7"/>
        <xdr:cNvSpPr/>
      </xdr:nvSpPr>
      <xdr:spPr>
        <a:xfrm>
          <a:off x="8103692" y="4657414"/>
          <a:ext cx="1134090" cy="382177"/>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9" name="Rechteck 8"/>
        <xdr:cNvSpPr/>
      </xdr:nvSpPr>
      <xdr:spPr>
        <a:xfrm>
          <a:off x="7456230" y="10065696"/>
          <a:ext cx="1792761" cy="336532"/>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10" name="Rechteck 9"/>
        <xdr:cNvSpPr/>
      </xdr:nvSpPr>
      <xdr:spPr>
        <a:xfrm>
          <a:off x="7455838" y="10399929"/>
          <a:ext cx="1793153" cy="325788"/>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11" name="Rechteck 10"/>
        <xdr:cNvSpPr/>
      </xdr:nvSpPr>
      <xdr:spPr>
        <a:xfrm>
          <a:off x="7460303" y="10686762"/>
          <a:ext cx="1792295" cy="332913"/>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09795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169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196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5738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5699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5857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33422</xdr:colOff>
      <xdr:row>12</xdr:row>
      <xdr:rowOff>153738</xdr:rowOff>
    </xdr:from>
    <xdr:to>
      <xdr:col>8</xdr:col>
      <xdr:colOff>20052</xdr:colOff>
      <xdr:row>30</xdr:row>
      <xdr:rowOff>106947</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5772</xdr:colOff>
      <xdr:row>45</xdr:row>
      <xdr:rowOff>21648</xdr:rowOff>
    </xdr:from>
    <xdr:to>
      <xdr:col>7</xdr:col>
      <xdr:colOff>478550</xdr:colOff>
      <xdr:row>60</xdr:row>
      <xdr:rowOff>142876</xdr:rowOff>
    </xdr:to>
    <xdr:graphicFrame macro="">
      <xdr:nvGraphicFramePr>
        <xdr:cNvPr id="3" name="Diagramm 2">
          <a:extLst>
            <a:ext uri="{FF2B5EF4-FFF2-40B4-BE49-F238E27FC236}">
              <a16:creationId xmlns:a16="http://schemas.microsoft.com/office/drawing/2014/main" id="{8E271A4D-00BD-A60F-934D-08D2BF9FE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751009</xdr:colOff>
      <xdr:row>17</xdr:row>
      <xdr:rowOff>35278</xdr:rowOff>
    </xdr:from>
    <xdr:to>
      <xdr:col>8</xdr:col>
      <xdr:colOff>848895</xdr:colOff>
      <xdr:row>19</xdr:row>
      <xdr:rowOff>83705</xdr:rowOff>
    </xdr:to>
    <xdr:sp macro="" textlink="">
      <xdr:nvSpPr>
        <xdr:cNvPr id="4" name="Rechteck 3"/>
        <xdr:cNvSpPr/>
      </xdr:nvSpPr>
      <xdr:spPr>
        <a:xfrm>
          <a:off x="8104309" y="3915128"/>
          <a:ext cx="1132936" cy="37227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Hohe berufliche Selbstwirksamkeit</a:t>
          </a:r>
        </a:p>
      </xdr:txBody>
    </xdr:sp>
    <xdr:clientData/>
  </xdr:twoCellAnchor>
  <xdr:twoCellAnchor>
    <xdr:from>
      <xdr:col>7</xdr:col>
      <xdr:colOff>754744</xdr:colOff>
      <xdr:row>19</xdr:row>
      <xdr:rowOff>84147</xdr:rowOff>
    </xdr:from>
    <xdr:to>
      <xdr:col>8</xdr:col>
      <xdr:colOff>852630</xdr:colOff>
      <xdr:row>21</xdr:row>
      <xdr:rowOff>127000</xdr:rowOff>
    </xdr:to>
    <xdr:sp macro="" textlink="">
      <xdr:nvSpPr>
        <xdr:cNvPr id="5" name="Rechteck 4"/>
        <xdr:cNvSpPr/>
      </xdr:nvSpPr>
      <xdr:spPr>
        <a:xfrm>
          <a:off x="8108044" y="4287847"/>
          <a:ext cx="1132936" cy="373053"/>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Mittlere berufliche Selbstwirksamkeit</a:t>
          </a:r>
        </a:p>
      </xdr:txBody>
    </xdr:sp>
    <xdr:clientData/>
  </xdr:twoCellAnchor>
  <xdr:twoCellAnchor>
    <xdr:from>
      <xdr:col>7</xdr:col>
      <xdr:colOff>755010</xdr:colOff>
      <xdr:row>21</xdr:row>
      <xdr:rowOff>120050</xdr:rowOff>
    </xdr:from>
    <xdr:to>
      <xdr:col>8</xdr:col>
      <xdr:colOff>852896</xdr:colOff>
      <xdr:row>24</xdr:row>
      <xdr:rowOff>8659</xdr:rowOff>
    </xdr:to>
    <xdr:sp macro="" textlink="">
      <xdr:nvSpPr>
        <xdr:cNvPr id="6" name="Rechteck 5"/>
        <xdr:cNvSpPr/>
      </xdr:nvSpPr>
      <xdr:spPr>
        <a:xfrm>
          <a:off x="8108310" y="4653950"/>
          <a:ext cx="1132936" cy="383909"/>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900">
              <a:solidFill>
                <a:sysClr val="windowText" lastClr="000000"/>
              </a:solidFill>
            </a:rPr>
            <a:t>Niedrige berufliche Selbstwirksamkeit</a:t>
          </a:r>
        </a:p>
      </xdr:txBody>
    </xdr:sp>
    <xdr:clientData/>
  </xdr:twoCellAnchor>
  <xdr:twoCellAnchor>
    <xdr:from>
      <xdr:col>7</xdr:col>
      <xdr:colOff>110435</xdr:colOff>
      <xdr:row>47</xdr:row>
      <xdr:rowOff>156449</xdr:rowOff>
    </xdr:from>
    <xdr:to>
      <xdr:col>8</xdr:col>
      <xdr:colOff>867713</xdr:colOff>
      <xdr:row>49</xdr:row>
      <xdr:rowOff>161049</xdr:rowOff>
    </xdr:to>
    <xdr:sp macro="" textlink="">
      <xdr:nvSpPr>
        <xdr:cNvPr id="7" name="Rechteck 6"/>
        <xdr:cNvSpPr/>
      </xdr:nvSpPr>
      <xdr:spPr>
        <a:xfrm>
          <a:off x="7463735" y="10037049"/>
          <a:ext cx="1792328" cy="334800"/>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Hohe berufliche Selbstwirksamkeit</a:t>
          </a:r>
        </a:p>
      </xdr:txBody>
    </xdr:sp>
    <xdr:clientData/>
  </xdr:twoCellAnchor>
  <xdr:twoCellAnchor>
    <xdr:from>
      <xdr:col>7</xdr:col>
      <xdr:colOff>110043</xdr:colOff>
      <xdr:row>49</xdr:row>
      <xdr:rowOff>158750</xdr:rowOff>
    </xdr:from>
    <xdr:to>
      <xdr:col>8</xdr:col>
      <xdr:colOff>867713</xdr:colOff>
      <xdr:row>51</xdr:row>
      <xdr:rowOff>121939</xdr:rowOff>
    </xdr:to>
    <xdr:sp macro="" textlink="">
      <xdr:nvSpPr>
        <xdr:cNvPr id="8" name="Rechteck 7"/>
        <xdr:cNvSpPr/>
      </xdr:nvSpPr>
      <xdr:spPr>
        <a:xfrm>
          <a:off x="7463343" y="10369550"/>
          <a:ext cx="1792720" cy="325139"/>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Mittlere berufliche Selbstwirksamkeit</a:t>
          </a:r>
        </a:p>
      </xdr:txBody>
    </xdr:sp>
    <xdr:clientData/>
  </xdr:twoCellAnchor>
  <xdr:twoCellAnchor>
    <xdr:from>
      <xdr:col>7</xdr:col>
      <xdr:colOff>111621</xdr:colOff>
      <xdr:row>51</xdr:row>
      <xdr:rowOff>122671</xdr:rowOff>
    </xdr:from>
    <xdr:to>
      <xdr:col>8</xdr:col>
      <xdr:colOff>867712</xdr:colOff>
      <xdr:row>53</xdr:row>
      <xdr:rowOff>126539</xdr:rowOff>
    </xdr:to>
    <xdr:sp macro="" textlink="">
      <xdr:nvSpPr>
        <xdr:cNvPr id="9" name="Rechteck 8"/>
        <xdr:cNvSpPr/>
      </xdr:nvSpPr>
      <xdr:spPr>
        <a:xfrm>
          <a:off x="7464921" y="10695421"/>
          <a:ext cx="1791141" cy="33406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800">
              <a:solidFill>
                <a:sysClr val="windowText" lastClr="000000"/>
              </a:solidFill>
            </a:rPr>
            <a:t>Niedrige berufliche Selbstwirksamkeit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zis.gesis.org/skala/Knispel-Wittneben-Slavchova-Arling-Skala-zur-Messung-der-beruflichen-Selbstwirksamkeitserwartung-(BSW-5-Rev)"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
  <sheetViews>
    <sheetView tabSelected="1" zoomScale="124" zoomScaleNormal="124" workbookViewId="0"/>
  </sheetViews>
  <sheetFormatPr baseColWidth="10" defaultColWidth="10.81640625" defaultRowHeight="13" x14ac:dyDescent="0.25"/>
  <cols>
    <col min="1" max="1" width="15.81640625" style="11" customWidth="1"/>
    <col min="2" max="2" width="65.453125" style="11" customWidth="1"/>
    <col min="3" max="3" width="17.453125" style="9" customWidth="1"/>
    <col min="4" max="4" width="14.1796875" style="7" customWidth="1"/>
    <col min="5" max="5" width="3.81640625" style="10" customWidth="1"/>
    <col min="6" max="37" width="14.1796875" style="11" customWidth="1"/>
    <col min="38" max="38" width="13.1796875" style="11" customWidth="1"/>
    <col min="39" max="16384" width="10.81640625" style="11"/>
  </cols>
  <sheetData>
    <row r="1" spans="1:8" s="29" customFormat="1" ht="23" x14ac:dyDescent="0.25">
      <c r="A1" s="33" t="s">
        <v>64</v>
      </c>
      <c r="C1" s="30"/>
      <c r="D1" s="31"/>
      <c r="E1" s="32"/>
    </row>
    <row r="2" spans="1:8" s="17" customFormat="1" ht="18" customHeight="1" x14ac:dyDescent="0.25">
      <c r="A2" s="37" t="s">
        <v>46</v>
      </c>
      <c r="C2" s="18"/>
      <c r="D2" s="19"/>
      <c r="E2" s="20"/>
    </row>
    <row r="3" spans="1:8" s="17" customFormat="1" ht="18" customHeight="1" x14ac:dyDescent="0.25">
      <c r="A3" s="39" t="s">
        <v>44</v>
      </c>
      <c r="B3" s="61" t="s">
        <v>47</v>
      </c>
      <c r="C3" s="18"/>
      <c r="D3" s="19"/>
      <c r="E3" s="20"/>
    </row>
    <row r="4" spans="1:8" ht="18" customHeight="1" x14ac:dyDescent="0.25"/>
    <row r="5" spans="1:8" s="29" customFormat="1" ht="18" customHeight="1" x14ac:dyDescent="0.25">
      <c r="A5" s="34" t="s">
        <v>43</v>
      </c>
      <c r="C5" s="30"/>
      <c r="D5" s="31"/>
      <c r="E5" s="32"/>
    </row>
    <row r="6" spans="1:8" ht="122.25" customHeight="1" x14ac:dyDescent="0.25">
      <c r="A6" s="81" t="s">
        <v>65</v>
      </c>
      <c r="B6" s="81"/>
      <c r="F6" s="35"/>
      <c r="G6" s="35"/>
    </row>
    <row r="7" spans="1:8" s="10" customFormat="1" ht="166.5" customHeight="1" x14ac:dyDescent="0.25">
      <c r="A7" s="13" t="s">
        <v>37</v>
      </c>
      <c r="B7" s="12" t="s">
        <v>63</v>
      </c>
      <c r="C7" s="59"/>
      <c r="D7" s="7"/>
      <c r="F7" s="28"/>
      <c r="G7" s="28"/>
    </row>
    <row r="8" spans="1:8" ht="16.5" customHeight="1" x14ac:dyDescent="0.25"/>
    <row r="9" spans="1:8" s="29" customFormat="1" ht="18" customHeight="1" x14ac:dyDescent="0.25">
      <c r="A9" s="34" t="s">
        <v>41</v>
      </c>
      <c r="C9" s="30"/>
      <c r="D9" s="31"/>
      <c r="E9" s="32"/>
    </row>
    <row r="10" spans="1:8" ht="18" customHeight="1" x14ac:dyDescent="0.25">
      <c r="A10" s="83" t="s">
        <v>36</v>
      </c>
      <c r="B10" s="11" t="s">
        <v>39</v>
      </c>
      <c r="C10" s="21"/>
      <c r="D10" s="21"/>
    </row>
    <row r="11" spans="1:8" ht="18" customHeight="1" x14ac:dyDescent="0.25">
      <c r="A11" s="83"/>
      <c r="B11" s="10" t="s">
        <v>48</v>
      </c>
      <c r="C11" s="21"/>
      <c r="D11" s="21"/>
    </row>
    <row r="12" spans="1:8" ht="18" customHeight="1" x14ac:dyDescent="0.25">
      <c r="A12" s="83"/>
      <c r="B12" s="10" t="s">
        <v>49</v>
      </c>
      <c r="C12" s="21"/>
      <c r="D12" s="21"/>
    </row>
    <row r="13" spans="1:8" ht="18" customHeight="1" x14ac:dyDescent="0.25">
      <c r="A13" s="83"/>
      <c r="B13" s="10" t="s">
        <v>50</v>
      </c>
      <c r="C13" s="21"/>
      <c r="D13" s="21"/>
    </row>
    <row r="14" spans="1:8" ht="18" customHeight="1" x14ac:dyDescent="0.25">
      <c r="A14" s="83"/>
      <c r="B14" s="12" t="s">
        <v>51</v>
      </c>
      <c r="C14" s="21"/>
      <c r="D14" s="21"/>
    </row>
    <row r="15" spans="1:8" ht="67.5" customHeight="1" x14ac:dyDescent="0.25">
      <c r="A15" s="13" t="s">
        <v>40</v>
      </c>
      <c r="B15" s="12" t="s">
        <v>52</v>
      </c>
    </row>
    <row r="16" spans="1:8" ht="200" x14ac:dyDescent="0.25">
      <c r="A16" s="14" t="s">
        <v>38</v>
      </c>
      <c r="B16" s="12" t="s">
        <v>59</v>
      </c>
      <c r="F16" s="36"/>
      <c r="G16" s="10"/>
      <c r="H16" s="60"/>
    </row>
    <row r="17" spans="1:40" ht="88.5" customHeight="1" x14ac:dyDescent="0.25">
      <c r="A17" s="8" t="s">
        <v>42</v>
      </c>
      <c r="B17" s="12" t="s">
        <v>60</v>
      </c>
      <c r="C17" s="11"/>
      <c r="D17" s="11"/>
    </row>
    <row r="19" spans="1:40" s="21" customFormat="1" ht="18" customHeight="1" x14ac:dyDescent="0.25">
      <c r="C19" s="49"/>
      <c r="D19" s="48"/>
      <c r="E19" s="82" t="s">
        <v>35</v>
      </c>
      <c r="F19" s="82"/>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row>
    <row r="20" spans="1:40" s="14" customFormat="1" ht="18" customHeight="1" x14ac:dyDescent="0.25">
      <c r="A20" s="38" t="s">
        <v>0</v>
      </c>
      <c r="C20" s="46" t="s">
        <v>42</v>
      </c>
      <c r="D20" s="47" t="s">
        <v>34</v>
      </c>
      <c r="E20" s="50"/>
      <c r="F20" s="44" t="s">
        <v>1</v>
      </c>
      <c r="G20" s="44" t="s">
        <v>2</v>
      </c>
      <c r="H20" s="44" t="s">
        <v>3</v>
      </c>
      <c r="I20" s="44" t="s">
        <v>4</v>
      </c>
      <c r="J20" s="44" t="s">
        <v>5</v>
      </c>
      <c r="K20" s="44" t="s">
        <v>6</v>
      </c>
      <c r="L20" s="44" t="s">
        <v>7</v>
      </c>
      <c r="M20" s="44" t="s">
        <v>8</v>
      </c>
      <c r="N20" s="44" t="s">
        <v>9</v>
      </c>
      <c r="O20" s="44" t="s">
        <v>10</v>
      </c>
      <c r="P20" s="44" t="s">
        <v>11</v>
      </c>
      <c r="Q20" s="44" t="s">
        <v>12</v>
      </c>
      <c r="R20" s="44" t="s">
        <v>13</v>
      </c>
      <c r="S20" s="44" t="s">
        <v>14</v>
      </c>
      <c r="T20" s="44" t="s">
        <v>15</v>
      </c>
      <c r="U20" s="44" t="s">
        <v>16</v>
      </c>
      <c r="V20" s="44" t="s">
        <v>17</v>
      </c>
      <c r="W20" s="44" t="s">
        <v>18</v>
      </c>
      <c r="X20" s="44" t="s">
        <v>19</v>
      </c>
      <c r="Y20" s="44" t="s">
        <v>20</v>
      </c>
      <c r="Z20" s="44" t="s">
        <v>21</v>
      </c>
      <c r="AA20" s="44" t="s">
        <v>22</v>
      </c>
      <c r="AB20" s="44" t="s">
        <v>23</v>
      </c>
      <c r="AC20" s="44" t="s">
        <v>24</v>
      </c>
      <c r="AD20" s="44" t="s">
        <v>25</v>
      </c>
      <c r="AE20" s="44" t="s">
        <v>26</v>
      </c>
      <c r="AF20" s="44" t="s">
        <v>27</v>
      </c>
      <c r="AG20" s="44" t="s">
        <v>28</v>
      </c>
      <c r="AH20" s="44" t="s">
        <v>29</v>
      </c>
      <c r="AI20" s="44" t="s">
        <v>30</v>
      </c>
      <c r="AJ20" s="44" t="s">
        <v>31</v>
      </c>
      <c r="AK20" s="44" t="s">
        <v>32</v>
      </c>
      <c r="AL20" s="44" t="s">
        <v>33</v>
      </c>
      <c r="AM20" s="22"/>
      <c r="AN20" s="22"/>
    </row>
    <row r="21" spans="1:40" ht="18" customHeight="1" x14ac:dyDescent="0.25">
      <c r="E21" s="11"/>
      <c r="F21" s="10"/>
    </row>
    <row r="22" spans="1:40" ht="29" customHeight="1" x14ac:dyDescent="0.25">
      <c r="A22" s="14">
        <v>1</v>
      </c>
      <c r="B22" s="62" t="s">
        <v>53</v>
      </c>
      <c r="C22" s="24">
        <v>3.61</v>
      </c>
      <c r="D22" s="24">
        <f>AVERAGE(F22:AL22)</f>
        <v>2.896969696969697</v>
      </c>
      <c r="E22" s="11"/>
      <c r="F22" s="25">
        <v>3</v>
      </c>
      <c r="G22" s="25">
        <v>3</v>
      </c>
      <c r="H22" s="25">
        <v>1</v>
      </c>
      <c r="I22" s="25">
        <v>4</v>
      </c>
      <c r="J22" s="25">
        <v>4</v>
      </c>
      <c r="K22" s="25">
        <v>2</v>
      </c>
      <c r="L22" s="25">
        <v>3.4</v>
      </c>
      <c r="M22" s="25">
        <v>3</v>
      </c>
      <c r="N22" s="25">
        <v>3</v>
      </c>
      <c r="O22" s="25">
        <v>1</v>
      </c>
      <c r="P22" s="25">
        <v>4</v>
      </c>
      <c r="Q22" s="25">
        <v>3</v>
      </c>
      <c r="R22" s="25">
        <v>2</v>
      </c>
      <c r="S22" s="25">
        <v>3.4</v>
      </c>
      <c r="T22" s="25">
        <v>4</v>
      </c>
      <c r="U22" s="25">
        <v>3</v>
      </c>
      <c r="V22" s="25">
        <v>1</v>
      </c>
      <c r="W22" s="25">
        <v>4</v>
      </c>
      <c r="X22" s="25">
        <v>3</v>
      </c>
      <c r="Y22" s="25">
        <v>2</v>
      </c>
      <c r="Z22" s="25">
        <v>3.4</v>
      </c>
      <c r="AA22" s="25">
        <v>3</v>
      </c>
      <c r="AB22" s="25">
        <v>3</v>
      </c>
      <c r="AC22" s="25">
        <v>1</v>
      </c>
      <c r="AD22" s="25">
        <v>4</v>
      </c>
      <c r="AE22" s="25">
        <v>4</v>
      </c>
      <c r="AF22" s="25">
        <v>2</v>
      </c>
      <c r="AG22" s="25">
        <v>3.4</v>
      </c>
      <c r="AH22" s="25">
        <v>3</v>
      </c>
      <c r="AI22" s="25">
        <v>3</v>
      </c>
      <c r="AJ22" s="25">
        <v>3</v>
      </c>
      <c r="AK22" s="25">
        <v>3</v>
      </c>
      <c r="AL22" s="25">
        <v>3</v>
      </c>
      <c r="AM22" s="25"/>
    </row>
    <row r="23" spans="1:40" ht="21" customHeight="1" x14ac:dyDescent="0.25">
      <c r="A23" s="16">
        <v>2</v>
      </c>
      <c r="B23" s="63" t="s">
        <v>54</v>
      </c>
      <c r="C23" s="24">
        <v>3.6</v>
      </c>
      <c r="D23" s="24">
        <f t="shared" ref="D23:D26" si="0">AVERAGE(F23:AL23)</f>
        <v>3.0181818181818185</v>
      </c>
      <c r="E23" s="11"/>
      <c r="F23" s="25">
        <v>2</v>
      </c>
      <c r="G23" s="25">
        <v>4</v>
      </c>
      <c r="H23" s="25">
        <v>2</v>
      </c>
      <c r="I23" s="25">
        <v>4</v>
      </c>
      <c r="J23" s="25">
        <v>4</v>
      </c>
      <c r="K23" s="25">
        <v>2</v>
      </c>
      <c r="L23" s="25">
        <v>3.2</v>
      </c>
      <c r="M23" s="25">
        <v>2</v>
      </c>
      <c r="N23" s="25">
        <v>4</v>
      </c>
      <c r="O23" s="25">
        <v>2</v>
      </c>
      <c r="P23" s="25">
        <v>4</v>
      </c>
      <c r="Q23" s="25">
        <v>4</v>
      </c>
      <c r="R23" s="25">
        <v>2</v>
      </c>
      <c r="S23" s="25">
        <v>2</v>
      </c>
      <c r="T23" s="25">
        <v>2</v>
      </c>
      <c r="U23" s="25">
        <v>4</v>
      </c>
      <c r="V23" s="25">
        <v>2</v>
      </c>
      <c r="W23" s="25">
        <v>4</v>
      </c>
      <c r="X23" s="25">
        <v>4</v>
      </c>
      <c r="Y23" s="25">
        <v>2</v>
      </c>
      <c r="Z23" s="25">
        <v>3.2</v>
      </c>
      <c r="AA23" s="25">
        <v>2</v>
      </c>
      <c r="AB23" s="25">
        <v>4</v>
      </c>
      <c r="AC23" s="25">
        <v>2</v>
      </c>
      <c r="AD23" s="25">
        <v>4</v>
      </c>
      <c r="AE23" s="25">
        <v>4</v>
      </c>
      <c r="AF23" s="25">
        <v>2</v>
      </c>
      <c r="AG23" s="25">
        <v>3.2</v>
      </c>
      <c r="AH23" s="25">
        <v>2</v>
      </c>
      <c r="AI23" s="25">
        <v>4</v>
      </c>
      <c r="AJ23" s="25">
        <v>2</v>
      </c>
      <c r="AK23" s="25">
        <v>4</v>
      </c>
      <c r="AL23" s="25">
        <v>4</v>
      </c>
      <c r="AM23" s="25"/>
    </row>
    <row r="24" spans="1:40" ht="30" customHeight="1" x14ac:dyDescent="0.25">
      <c r="A24" s="14">
        <v>3</v>
      </c>
      <c r="B24" s="63" t="s">
        <v>55</v>
      </c>
      <c r="C24" s="24">
        <v>3.48</v>
      </c>
      <c r="D24" s="24">
        <f t="shared" si="0"/>
        <v>2.8545454545454541</v>
      </c>
      <c r="E24" s="11"/>
      <c r="F24" s="25">
        <v>3</v>
      </c>
      <c r="G24" s="25">
        <v>3</v>
      </c>
      <c r="H24" s="25">
        <v>2</v>
      </c>
      <c r="I24" s="25">
        <v>4</v>
      </c>
      <c r="J24" s="25">
        <v>4</v>
      </c>
      <c r="K24" s="25">
        <v>1</v>
      </c>
      <c r="L24" s="25">
        <v>2.8</v>
      </c>
      <c r="M24" s="25">
        <v>3</v>
      </c>
      <c r="N24" s="25">
        <v>3</v>
      </c>
      <c r="O24" s="25">
        <v>2</v>
      </c>
      <c r="P24" s="25">
        <v>4</v>
      </c>
      <c r="Q24" s="25">
        <v>4</v>
      </c>
      <c r="R24" s="25">
        <v>1</v>
      </c>
      <c r="S24" s="25">
        <v>2.8</v>
      </c>
      <c r="T24" s="25">
        <v>3</v>
      </c>
      <c r="U24" s="25">
        <v>3</v>
      </c>
      <c r="V24" s="25">
        <v>2</v>
      </c>
      <c r="W24" s="25">
        <v>4</v>
      </c>
      <c r="X24" s="25">
        <v>4</v>
      </c>
      <c r="Y24" s="25">
        <v>1</v>
      </c>
      <c r="Z24" s="25">
        <v>2.8</v>
      </c>
      <c r="AA24" s="25">
        <v>3</v>
      </c>
      <c r="AB24" s="25">
        <v>3</v>
      </c>
      <c r="AC24" s="25">
        <v>2</v>
      </c>
      <c r="AD24" s="25">
        <v>4</v>
      </c>
      <c r="AE24" s="25">
        <v>4</v>
      </c>
      <c r="AF24" s="25">
        <v>1</v>
      </c>
      <c r="AG24" s="25">
        <v>2.8</v>
      </c>
      <c r="AH24" s="25">
        <v>3</v>
      </c>
      <c r="AI24" s="25">
        <v>3</v>
      </c>
      <c r="AJ24" s="25">
        <v>3</v>
      </c>
      <c r="AK24" s="25">
        <v>3</v>
      </c>
      <c r="AL24" s="25">
        <v>3</v>
      </c>
      <c r="AM24" s="25"/>
    </row>
    <row r="25" spans="1:40" s="23" customFormat="1" ht="31" customHeight="1" x14ac:dyDescent="0.25">
      <c r="A25" s="23">
        <v>4</v>
      </c>
      <c r="B25" s="64" t="s">
        <v>56</v>
      </c>
      <c r="C25" s="80">
        <v>3.14</v>
      </c>
      <c r="D25" s="24">
        <f t="shared" si="0"/>
        <v>2.7878787878787881</v>
      </c>
      <c r="F25" s="65">
        <v>3</v>
      </c>
      <c r="G25" s="66">
        <v>4</v>
      </c>
      <c r="H25" s="66">
        <v>1</v>
      </c>
      <c r="I25" s="66">
        <v>3</v>
      </c>
      <c r="J25" s="66">
        <v>3</v>
      </c>
      <c r="K25" s="66">
        <v>2</v>
      </c>
      <c r="L25" s="66">
        <v>4</v>
      </c>
      <c r="M25" s="66">
        <v>3</v>
      </c>
      <c r="N25" s="66">
        <v>4</v>
      </c>
      <c r="O25" s="66">
        <v>1</v>
      </c>
      <c r="P25" s="66">
        <v>3</v>
      </c>
      <c r="Q25" s="66">
        <v>4</v>
      </c>
      <c r="R25" s="66">
        <v>1</v>
      </c>
      <c r="S25" s="66">
        <v>2</v>
      </c>
      <c r="T25" s="66">
        <v>4</v>
      </c>
      <c r="U25" s="66">
        <v>3</v>
      </c>
      <c r="V25" s="66">
        <v>2</v>
      </c>
      <c r="W25" s="66">
        <v>4</v>
      </c>
      <c r="X25" s="66">
        <v>3</v>
      </c>
      <c r="Y25" s="66">
        <v>2</v>
      </c>
      <c r="Z25" s="66">
        <v>4</v>
      </c>
      <c r="AA25" s="66">
        <v>2</v>
      </c>
      <c r="AB25" s="66">
        <v>3</v>
      </c>
      <c r="AC25" s="66">
        <v>1</v>
      </c>
      <c r="AD25" s="66">
        <v>3</v>
      </c>
      <c r="AE25" s="66">
        <v>4</v>
      </c>
      <c r="AF25" s="66">
        <v>1</v>
      </c>
      <c r="AG25" s="66">
        <v>3</v>
      </c>
      <c r="AH25" s="66">
        <v>2</v>
      </c>
      <c r="AI25" s="66">
        <v>4</v>
      </c>
      <c r="AJ25" s="66">
        <v>2</v>
      </c>
      <c r="AK25" s="66">
        <v>3</v>
      </c>
      <c r="AL25" s="66">
        <v>4</v>
      </c>
    </row>
    <row r="26" spans="1:40" ht="25" x14ac:dyDescent="0.25">
      <c r="A26" s="23">
        <v>5</v>
      </c>
      <c r="B26" s="63" t="s">
        <v>57</v>
      </c>
      <c r="C26" s="80">
        <v>3.08</v>
      </c>
      <c r="D26" s="24">
        <f t="shared" si="0"/>
        <v>2.6969696969696968</v>
      </c>
      <c r="F26" s="66">
        <v>3</v>
      </c>
      <c r="G26" s="66">
        <v>3</v>
      </c>
      <c r="H26" s="66">
        <v>1</v>
      </c>
      <c r="I26" s="66">
        <v>4</v>
      </c>
      <c r="J26" s="66">
        <v>3</v>
      </c>
      <c r="K26" s="66">
        <v>1</v>
      </c>
      <c r="L26" s="66">
        <v>3</v>
      </c>
      <c r="M26" s="66">
        <v>2</v>
      </c>
      <c r="N26" s="66">
        <v>4</v>
      </c>
      <c r="O26" s="66">
        <v>2</v>
      </c>
      <c r="P26" s="66">
        <v>3</v>
      </c>
      <c r="Q26" s="66">
        <v>4</v>
      </c>
      <c r="R26" s="66">
        <v>3</v>
      </c>
      <c r="S26" s="66">
        <v>2</v>
      </c>
      <c r="T26" s="66">
        <v>4</v>
      </c>
      <c r="U26" s="66">
        <v>3</v>
      </c>
      <c r="V26" s="66">
        <v>1</v>
      </c>
      <c r="W26" s="66">
        <v>4</v>
      </c>
      <c r="X26" s="66">
        <v>4</v>
      </c>
      <c r="Y26" s="66">
        <v>2</v>
      </c>
      <c r="Z26" s="66">
        <v>3</v>
      </c>
      <c r="AA26" s="66">
        <v>1</v>
      </c>
      <c r="AB26" s="66">
        <v>4</v>
      </c>
      <c r="AC26" s="66">
        <v>1</v>
      </c>
      <c r="AD26" s="66">
        <v>4</v>
      </c>
      <c r="AE26" s="66">
        <v>4</v>
      </c>
      <c r="AF26" s="66">
        <v>1</v>
      </c>
      <c r="AG26" s="66">
        <v>2</v>
      </c>
      <c r="AH26" s="66">
        <v>1</v>
      </c>
      <c r="AI26" s="66">
        <v>3</v>
      </c>
      <c r="AJ26" s="66">
        <v>2</v>
      </c>
      <c r="AK26" s="66">
        <v>3</v>
      </c>
      <c r="AL26" s="66">
        <v>4</v>
      </c>
    </row>
    <row r="27" spans="1:40" x14ac:dyDescent="0.25">
      <c r="C27" s="7"/>
    </row>
    <row r="28" spans="1:40" s="26" customFormat="1" ht="18" customHeight="1" x14ac:dyDescent="0.25">
      <c r="B28" s="15" t="s">
        <v>58</v>
      </c>
      <c r="C28" s="41">
        <f xml:space="preserve"> AVERAGE(C22:C26)</f>
        <v>3.3820000000000001</v>
      </c>
      <c r="D28" s="42">
        <f>AVERAGE(D22:D26)</f>
        <v>2.8509090909090911</v>
      </c>
      <c r="E28" s="51"/>
      <c r="F28" s="45">
        <f t="shared" ref="F28:AG28" si="1">AVERAGE(F22:F26)</f>
        <v>2.8</v>
      </c>
      <c r="G28" s="45">
        <f t="shared" si="1"/>
        <v>3.4</v>
      </c>
      <c r="H28" s="45">
        <f t="shared" si="1"/>
        <v>1.4</v>
      </c>
      <c r="I28" s="45">
        <f t="shared" si="1"/>
        <v>3.8</v>
      </c>
      <c r="J28" s="45">
        <f t="shared" si="1"/>
        <v>3.6</v>
      </c>
      <c r="K28" s="45">
        <f t="shared" si="1"/>
        <v>1.6</v>
      </c>
      <c r="L28" s="45">
        <f t="shared" si="1"/>
        <v>3.28</v>
      </c>
      <c r="M28" s="45">
        <f t="shared" si="1"/>
        <v>2.6</v>
      </c>
      <c r="N28" s="45">
        <f t="shared" si="1"/>
        <v>3.6</v>
      </c>
      <c r="O28" s="45">
        <f t="shared" si="1"/>
        <v>1.6</v>
      </c>
      <c r="P28" s="45">
        <f t="shared" si="1"/>
        <v>3.6</v>
      </c>
      <c r="Q28" s="45">
        <f t="shared" si="1"/>
        <v>3.8</v>
      </c>
      <c r="R28" s="45">
        <f t="shared" si="1"/>
        <v>1.8</v>
      </c>
      <c r="S28" s="45">
        <f t="shared" si="1"/>
        <v>2.44</v>
      </c>
      <c r="T28" s="45">
        <f t="shared" si="1"/>
        <v>3.4</v>
      </c>
      <c r="U28" s="45">
        <f t="shared" si="1"/>
        <v>3.2</v>
      </c>
      <c r="V28" s="45">
        <f t="shared" si="1"/>
        <v>1.6</v>
      </c>
      <c r="W28" s="45">
        <f t="shared" si="1"/>
        <v>4</v>
      </c>
      <c r="X28" s="45">
        <f t="shared" si="1"/>
        <v>3.6</v>
      </c>
      <c r="Y28" s="45">
        <f t="shared" si="1"/>
        <v>1.8</v>
      </c>
      <c r="Z28" s="45">
        <f t="shared" si="1"/>
        <v>3.28</v>
      </c>
      <c r="AA28" s="45">
        <f t="shared" si="1"/>
        <v>2.2000000000000002</v>
      </c>
      <c r="AB28" s="45">
        <f t="shared" si="1"/>
        <v>3.4</v>
      </c>
      <c r="AC28" s="45">
        <f t="shared" si="1"/>
        <v>1.4</v>
      </c>
      <c r="AD28" s="45">
        <f t="shared" si="1"/>
        <v>3.8</v>
      </c>
      <c r="AE28" s="45">
        <f t="shared" si="1"/>
        <v>4</v>
      </c>
      <c r="AF28" s="45">
        <f t="shared" si="1"/>
        <v>1.4</v>
      </c>
      <c r="AG28" s="45">
        <f t="shared" si="1"/>
        <v>2.88</v>
      </c>
      <c r="AH28" s="45">
        <f>AVERAGE(AH22:AH24)</f>
        <v>2.6666666666666665</v>
      </c>
      <c r="AI28" s="45">
        <f>AVERAGE(AI22:AI26)</f>
        <v>3.4</v>
      </c>
      <c r="AJ28" s="45">
        <f>AVERAGE(AJ22:AJ26)</f>
        <v>2.4</v>
      </c>
      <c r="AK28" s="45">
        <f>AVERAGE(AK22:AK26)</f>
        <v>3.2</v>
      </c>
      <c r="AL28" s="45">
        <f>AVERAGE(AL22:AL26)</f>
        <v>3.6</v>
      </c>
    </row>
  </sheetData>
  <mergeCells count="3">
    <mergeCell ref="A6:B6"/>
    <mergeCell ref="E19:F19"/>
    <mergeCell ref="A10:A14"/>
  </mergeCells>
  <hyperlinks>
    <hyperlink ref="B3" r:id="rId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Auswertung!N20</f>
        <v>Schüler/in 9</v>
      </c>
      <c r="I4" s="1"/>
    </row>
    <row r="5" spans="1:42" s="14" customFormat="1" ht="26.5" customHeight="1" x14ac:dyDescent="0.25">
      <c r="A5" s="14">
        <v>1</v>
      </c>
      <c r="B5" s="85" t="s">
        <v>53</v>
      </c>
      <c r="C5" s="85"/>
      <c r="D5" s="85"/>
      <c r="E5" s="85"/>
      <c r="F5" s="24">
        <f>Auswertung!C22</f>
        <v>3.61</v>
      </c>
      <c r="G5" s="24">
        <f>Auswertung!D22</f>
        <v>2.896969696969697</v>
      </c>
      <c r="H5" s="67">
        <f>Auswertung!N22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Auswertung!N23</f>
        <v>4</v>
      </c>
    </row>
    <row r="7" spans="1:42" s="11" customFormat="1" ht="25" customHeight="1" x14ac:dyDescent="0.25">
      <c r="A7" s="14">
        <v>3</v>
      </c>
      <c r="B7" s="86" t="s">
        <v>55</v>
      </c>
      <c r="C7" s="86"/>
      <c r="D7" s="86"/>
      <c r="E7" s="86"/>
      <c r="F7" s="24">
        <f>Auswertung!C24</f>
        <v>3.48</v>
      </c>
      <c r="G7" s="24">
        <f>Auswertung!D24</f>
        <v>2.8545454545454541</v>
      </c>
      <c r="H7" s="67">
        <f>Auswertung!N24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Auswertung!N25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Auswertung!N26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3.6</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9</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3.6</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Auswertung!O20</f>
        <v>Schüler/in 10</v>
      </c>
      <c r="I4" s="1"/>
    </row>
    <row r="5" spans="1:42" s="14" customFormat="1" ht="26.5" customHeight="1" x14ac:dyDescent="0.25">
      <c r="A5" s="14">
        <v>1</v>
      </c>
      <c r="B5" s="85" t="s">
        <v>53</v>
      </c>
      <c r="C5" s="85"/>
      <c r="D5" s="85"/>
      <c r="E5" s="85"/>
      <c r="F5" s="24">
        <f>Auswertung!C22</f>
        <v>3.61</v>
      </c>
      <c r="G5" s="24">
        <f>Auswertung!D22</f>
        <v>2.896969696969697</v>
      </c>
      <c r="H5" s="67">
        <f>Auswertung!O22</f>
        <v>1</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Auswertung!O23</f>
        <v>2</v>
      </c>
    </row>
    <row r="7" spans="1:42" s="11" customFormat="1" ht="25" customHeight="1" x14ac:dyDescent="0.25">
      <c r="A7" s="14">
        <v>3</v>
      </c>
      <c r="B7" s="86" t="s">
        <v>55</v>
      </c>
      <c r="C7" s="86"/>
      <c r="D7" s="86"/>
      <c r="E7" s="86"/>
      <c r="F7" s="24">
        <f>Auswertung!C24</f>
        <v>3.48</v>
      </c>
      <c r="G7" s="24">
        <f>Auswertung!D24</f>
        <v>2.8545454545454541</v>
      </c>
      <c r="H7" s="67">
        <f>Auswertung!O24</f>
        <v>2</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Auswertung!O25</f>
        <v>1</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Auswertung!O26</f>
        <v>2</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1.6</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10</v>
      </c>
      <c r="G36" s="70"/>
    </row>
    <row r="37" spans="1:42" ht="25" customHeight="1" x14ac:dyDescent="0.25">
      <c r="A37" s="14">
        <v>1</v>
      </c>
      <c r="B37" s="85" t="s">
        <v>53</v>
      </c>
      <c r="C37" s="85"/>
      <c r="D37" s="85"/>
      <c r="E37" s="85"/>
      <c r="F37" s="76">
        <f t="shared" ref="F37:F42" si="0">H5</f>
        <v>1</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2</v>
      </c>
      <c r="G39" s="71"/>
    </row>
    <row r="40" spans="1:42" s="11" customFormat="1" ht="28" customHeight="1" x14ac:dyDescent="0.25">
      <c r="A40" s="23">
        <v>4</v>
      </c>
      <c r="B40" s="87" t="s">
        <v>56</v>
      </c>
      <c r="C40" s="87"/>
      <c r="D40" s="87"/>
      <c r="E40" s="87"/>
      <c r="F40" s="76">
        <f t="shared" si="0"/>
        <v>1</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2</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1.6</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Auswertung!P20</f>
        <v>Schüler/in 11</v>
      </c>
      <c r="I4" s="1"/>
    </row>
    <row r="5" spans="1:42" s="14" customFormat="1" ht="26.5" customHeight="1" x14ac:dyDescent="0.25">
      <c r="A5" s="14">
        <v>1</v>
      </c>
      <c r="B5" s="85" t="s">
        <v>53</v>
      </c>
      <c r="C5" s="85"/>
      <c r="D5" s="85"/>
      <c r="E5" s="85"/>
      <c r="F5" s="24">
        <f>Auswertung!C22</f>
        <v>3.61</v>
      </c>
      <c r="G5" s="24">
        <f>Auswertung!D22</f>
        <v>2.896969696969697</v>
      </c>
      <c r="H5" s="67">
        <f>Auswertung!P22</f>
        <v>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Auswertung!P23</f>
        <v>4</v>
      </c>
    </row>
    <row r="7" spans="1:42" s="11" customFormat="1" ht="25" customHeight="1" x14ac:dyDescent="0.25">
      <c r="A7" s="14">
        <v>3</v>
      </c>
      <c r="B7" s="86" t="s">
        <v>55</v>
      </c>
      <c r="C7" s="86"/>
      <c r="D7" s="86"/>
      <c r="E7" s="86"/>
      <c r="F7" s="24">
        <f>Auswertung!C24</f>
        <v>3.48</v>
      </c>
      <c r="G7" s="24">
        <f>Auswertung!D24</f>
        <v>2.8545454545454541</v>
      </c>
      <c r="H7" s="67">
        <f>Auswertung!P24</f>
        <v>4</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Auswertung!P25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Auswertung!P26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3.6</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11</v>
      </c>
      <c r="G36" s="70"/>
    </row>
    <row r="37" spans="1:42" ht="25" customHeight="1" x14ac:dyDescent="0.25">
      <c r="A37" s="14">
        <v>1</v>
      </c>
      <c r="B37" s="85" t="s">
        <v>53</v>
      </c>
      <c r="C37" s="85"/>
      <c r="D37" s="85"/>
      <c r="E37" s="85"/>
      <c r="F37" s="76">
        <f t="shared" ref="F37:F42" si="0">H5</f>
        <v>4</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4</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3.6</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Auswertung!Q20</f>
        <v>Schüler/in 12</v>
      </c>
      <c r="I4" s="1"/>
    </row>
    <row r="5" spans="1:42" s="14" customFormat="1" ht="26.5" customHeight="1" x14ac:dyDescent="0.25">
      <c r="A5" s="14">
        <v>1</v>
      </c>
      <c r="B5" s="85" t="s">
        <v>53</v>
      </c>
      <c r="C5" s="85"/>
      <c r="D5" s="85"/>
      <c r="E5" s="85"/>
      <c r="F5" s="24">
        <f>Auswertung!C22</f>
        <v>3.61</v>
      </c>
      <c r="G5" s="24">
        <f>Auswertung!D22</f>
        <v>2.896969696969697</v>
      </c>
      <c r="H5" s="67">
        <f>Auswertung!Q22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Auswertung!Q23</f>
        <v>4</v>
      </c>
    </row>
    <row r="7" spans="1:42" s="11" customFormat="1" ht="25" customHeight="1" x14ac:dyDescent="0.25">
      <c r="A7" s="14">
        <v>3</v>
      </c>
      <c r="B7" s="86" t="s">
        <v>55</v>
      </c>
      <c r="C7" s="86"/>
      <c r="D7" s="86"/>
      <c r="E7" s="86"/>
      <c r="F7" s="24">
        <f>Auswertung!C24</f>
        <v>3.48</v>
      </c>
      <c r="G7" s="24">
        <f>Auswertung!D24</f>
        <v>2.8545454545454541</v>
      </c>
      <c r="H7" s="67">
        <f>Auswertung!Q24</f>
        <v>4</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Auswertung!Q25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Auswertung!Q26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3.8</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12</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4</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3.8</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Auswertung!R20</f>
        <v>Schüler/in 13</v>
      </c>
      <c r="I4" s="1"/>
    </row>
    <row r="5" spans="1:42" s="14" customFormat="1" ht="26.5" customHeight="1" x14ac:dyDescent="0.25">
      <c r="A5" s="14">
        <v>1</v>
      </c>
      <c r="B5" s="85" t="s">
        <v>53</v>
      </c>
      <c r="C5" s="85"/>
      <c r="D5" s="85"/>
      <c r="E5" s="85"/>
      <c r="F5" s="24">
        <f>Auswertung!C22</f>
        <v>3.61</v>
      </c>
      <c r="G5" s="24">
        <f>Auswertung!D22</f>
        <v>2.896969696969697</v>
      </c>
      <c r="H5" s="67">
        <f>Auswertung!R22</f>
        <v>2</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Auswertung!R23</f>
        <v>2</v>
      </c>
    </row>
    <row r="7" spans="1:42" s="11" customFormat="1" ht="25" customHeight="1" x14ac:dyDescent="0.25">
      <c r="A7" s="14">
        <v>3</v>
      </c>
      <c r="B7" s="86" t="s">
        <v>55</v>
      </c>
      <c r="C7" s="86"/>
      <c r="D7" s="86"/>
      <c r="E7" s="86"/>
      <c r="F7" s="24">
        <f>Auswertung!C24</f>
        <v>3.48</v>
      </c>
      <c r="G7" s="24">
        <f>Auswertung!D24</f>
        <v>2.8545454545454541</v>
      </c>
      <c r="H7" s="67">
        <f>Auswertung!R24</f>
        <v>1</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Auswertung!R25</f>
        <v>1</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Auswertung!R26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1.8</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13</v>
      </c>
      <c r="G36" s="70"/>
    </row>
    <row r="37" spans="1:42" ht="25" customHeight="1" x14ac:dyDescent="0.25">
      <c r="A37" s="14">
        <v>1</v>
      </c>
      <c r="B37" s="85" t="s">
        <v>53</v>
      </c>
      <c r="C37" s="85"/>
      <c r="D37" s="85"/>
      <c r="E37" s="85"/>
      <c r="F37" s="76">
        <f t="shared" ref="F37:F42" si="0">H5</f>
        <v>2</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1</v>
      </c>
      <c r="G39" s="71"/>
    </row>
    <row r="40" spans="1:42" s="11" customFormat="1" ht="28" customHeight="1" x14ac:dyDescent="0.25">
      <c r="A40" s="23">
        <v>4</v>
      </c>
      <c r="B40" s="87" t="s">
        <v>56</v>
      </c>
      <c r="C40" s="87"/>
      <c r="D40" s="87"/>
      <c r="E40" s="87"/>
      <c r="F40" s="76">
        <f t="shared" si="0"/>
        <v>1</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1.8</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Auswertung!S20</f>
        <v>Schüler/in 14</v>
      </c>
      <c r="I4" s="1"/>
    </row>
    <row r="5" spans="1:42" s="14" customFormat="1" ht="26.5" customHeight="1" x14ac:dyDescent="0.25">
      <c r="A5" s="14">
        <v>1</v>
      </c>
      <c r="B5" s="85" t="s">
        <v>53</v>
      </c>
      <c r="C5" s="85"/>
      <c r="D5" s="85"/>
      <c r="E5" s="85"/>
      <c r="F5" s="24">
        <f>Auswertung!C22</f>
        <v>3.61</v>
      </c>
      <c r="G5" s="24">
        <f>Auswertung!D22</f>
        <v>2.896969696969697</v>
      </c>
      <c r="H5" s="67">
        <f>Auswertung!S22</f>
        <v>3.4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Auswertung!S23</f>
        <v>2</v>
      </c>
    </row>
    <row r="7" spans="1:42" s="11" customFormat="1" ht="25" customHeight="1" x14ac:dyDescent="0.25">
      <c r="A7" s="14">
        <v>3</v>
      </c>
      <c r="B7" s="86" t="s">
        <v>55</v>
      </c>
      <c r="C7" s="86"/>
      <c r="D7" s="86"/>
      <c r="E7" s="86"/>
      <c r="F7" s="24">
        <f>Auswertung!C24</f>
        <v>3.48</v>
      </c>
      <c r="G7" s="24">
        <f>Auswertung!D24</f>
        <v>2.8545454545454541</v>
      </c>
      <c r="H7" s="67">
        <f>Auswertung!S24</f>
        <v>2.8</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Auswertung!S25</f>
        <v>2</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Auswertung!S26</f>
        <v>2</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2.44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14</v>
      </c>
      <c r="G36" s="70"/>
    </row>
    <row r="37" spans="1:42" ht="25" customHeight="1" x14ac:dyDescent="0.25">
      <c r="A37" s="14">
        <v>1</v>
      </c>
      <c r="B37" s="85" t="s">
        <v>53</v>
      </c>
      <c r="C37" s="85"/>
      <c r="D37" s="85"/>
      <c r="E37" s="85"/>
      <c r="F37" s="76">
        <f t="shared" ref="F37:F42" si="0">H5</f>
        <v>3.4</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2.8</v>
      </c>
      <c r="G39" s="71"/>
    </row>
    <row r="40" spans="1:42" s="11" customFormat="1" ht="28" customHeight="1" x14ac:dyDescent="0.25">
      <c r="A40" s="23">
        <v>4</v>
      </c>
      <c r="B40" s="87" t="s">
        <v>56</v>
      </c>
      <c r="C40" s="87"/>
      <c r="D40" s="87"/>
      <c r="E40" s="87"/>
      <c r="F40" s="76">
        <f t="shared" si="0"/>
        <v>2</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2</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2.44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6" sqref="H6"/>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Auswertung!T20</f>
        <v>Schüler/in 15</v>
      </c>
      <c r="I4" s="1"/>
    </row>
    <row r="5" spans="1:42" s="14" customFormat="1" ht="26.5" customHeight="1" x14ac:dyDescent="0.25">
      <c r="A5" s="14">
        <v>1</v>
      </c>
      <c r="B5" s="85" t="s">
        <v>53</v>
      </c>
      <c r="C5" s="85"/>
      <c r="D5" s="85"/>
      <c r="E5" s="85"/>
      <c r="F5" s="24">
        <f>Auswertung!C22</f>
        <v>3.61</v>
      </c>
      <c r="G5" s="24">
        <f>Auswertung!D22</f>
        <v>2.896969696969697</v>
      </c>
      <c r="H5" s="67">
        <f>Auswertung!T22</f>
        <v>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Auswertung!T23</f>
        <v>2</v>
      </c>
    </row>
    <row r="7" spans="1:42" s="11" customFormat="1" ht="25" customHeight="1" x14ac:dyDescent="0.25">
      <c r="A7" s="14">
        <v>3</v>
      </c>
      <c r="B7" s="86" t="s">
        <v>55</v>
      </c>
      <c r="C7" s="86"/>
      <c r="D7" s="86"/>
      <c r="E7" s="86"/>
      <c r="F7" s="24">
        <f>Auswertung!C24</f>
        <v>3.48</v>
      </c>
      <c r="G7" s="24">
        <f>Auswertung!D24</f>
        <v>2.8545454545454541</v>
      </c>
      <c r="H7" s="67">
        <f>Auswertung!T24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Auswertung!T25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Auswertung!T26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15</v>
      </c>
      <c r="G36" s="70"/>
    </row>
    <row r="37" spans="1:42" ht="25" customHeight="1" x14ac:dyDescent="0.25">
      <c r="A37" s="14">
        <v>1</v>
      </c>
      <c r="B37" s="85" t="s">
        <v>53</v>
      </c>
      <c r="C37" s="85"/>
      <c r="D37" s="85"/>
      <c r="E37" s="85"/>
      <c r="F37" s="76">
        <f t="shared" ref="F37:F42" si="0">H5</f>
        <v>4</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Auswertung!U20</f>
        <v>Schüler/in 16</v>
      </c>
      <c r="I4" s="1"/>
    </row>
    <row r="5" spans="1:42" s="14" customFormat="1" ht="26.5" customHeight="1" x14ac:dyDescent="0.25">
      <c r="A5" s="14">
        <v>1</v>
      </c>
      <c r="B5" s="85" t="s">
        <v>53</v>
      </c>
      <c r="C5" s="85"/>
      <c r="D5" s="85"/>
      <c r="E5" s="85"/>
      <c r="F5" s="24">
        <f>Auswertung!C22</f>
        <v>3.61</v>
      </c>
      <c r="G5" s="24">
        <f>Auswertung!D22</f>
        <v>2.896969696969697</v>
      </c>
      <c r="H5" s="67">
        <f>Auswertung!U22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Auswertung!U23</f>
        <v>4</v>
      </c>
    </row>
    <row r="7" spans="1:42" s="11" customFormat="1" ht="25" customHeight="1" x14ac:dyDescent="0.25">
      <c r="A7" s="14">
        <v>3</v>
      </c>
      <c r="B7" s="86" t="s">
        <v>55</v>
      </c>
      <c r="C7" s="86"/>
      <c r="D7" s="86"/>
      <c r="E7" s="86"/>
      <c r="F7" s="24">
        <f>Auswertung!C24</f>
        <v>3.48</v>
      </c>
      <c r="G7" s="24">
        <f>Auswertung!D24</f>
        <v>2.8545454545454541</v>
      </c>
      <c r="H7" s="67">
        <f>Auswertung!U24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Auswertung!U25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Auswertung!U26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3.2</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16</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3.2</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Auswertung!V20</f>
        <v>Schüler/in 17</v>
      </c>
      <c r="I4" s="1"/>
    </row>
    <row r="5" spans="1:42" s="14" customFormat="1" ht="26.5" customHeight="1" x14ac:dyDescent="0.25">
      <c r="A5" s="14">
        <v>1</v>
      </c>
      <c r="B5" s="85" t="s">
        <v>53</v>
      </c>
      <c r="C5" s="85"/>
      <c r="D5" s="85"/>
      <c r="E5" s="85"/>
      <c r="F5" s="24">
        <f>Auswertung!C22</f>
        <v>3.61</v>
      </c>
      <c r="G5" s="24">
        <f>Auswertung!D22</f>
        <v>2.896969696969697</v>
      </c>
      <c r="H5" s="67">
        <f>Auswertung!V22</f>
        <v>1</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Auswertung!V23</f>
        <v>2</v>
      </c>
    </row>
    <row r="7" spans="1:42" s="11" customFormat="1" ht="25" customHeight="1" x14ac:dyDescent="0.25">
      <c r="A7" s="14">
        <v>3</v>
      </c>
      <c r="B7" s="86" t="s">
        <v>55</v>
      </c>
      <c r="C7" s="86"/>
      <c r="D7" s="86"/>
      <c r="E7" s="86"/>
      <c r="F7" s="24">
        <f>Auswertung!C24</f>
        <v>3.48</v>
      </c>
      <c r="G7" s="24">
        <f>Auswertung!D24</f>
        <v>2.8545454545454541</v>
      </c>
      <c r="H7" s="67">
        <f>Auswertung!V24</f>
        <v>2</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Auswertung!V25</f>
        <v>2</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Auswertung!V26</f>
        <v>1</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1.6</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17</v>
      </c>
      <c r="G36" s="70"/>
    </row>
    <row r="37" spans="1:42" ht="25" customHeight="1" x14ac:dyDescent="0.25">
      <c r="A37" s="14">
        <v>1</v>
      </c>
      <c r="B37" s="85" t="s">
        <v>53</v>
      </c>
      <c r="C37" s="85"/>
      <c r="D37" s="85"/>
      <c r="E37" s="85"/>
      <c r="F37" s="76">
        <f t="shared" ref="F37:F42" si="0">H5</f>
        <v>1</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2</v>
      </c>
      <c r="G39" s="71"/>
    </row>
    <row r="40" spans="1:42" s="11" customFormat="1" ht="28" customHeight="1" x14ac:dyDescent="0.25">
      <c r="A40" s="23">
        <v>4</v>
      </c>
      <c r="B40" s="87" t="s">
        <v>56</v>
      </c>
      <c r="C40" s="87"/>
      <c r="D40" s="87"/>
      <c r="E40" s="87"/>
      <c r="F40" s="76">
        <f t="shared" si="0"/>
        <v>2</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1</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1.6</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topLeftCell="A4"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Auswertung!W20</f>
        <v>Schüler/in 18</v>
      </c>
      <c r="I4" s="1"/>
    </row>
    <row r="5" spans="1:42" s="14" customFormat="1" ht="26.5" customHeight="1" x14ac:dyDescent="0.25">
      <c r="A5" s="14">
        <v>1</v>
      </c>
      <c r="B5" s="85" t="s">
        <v>53</v>
      </c>
      <c r="C5" s="85"/>
      <c r="D5" s="85"/>
      <c r="E5" s="85"/>
      <c r="F5" s="24">
        <f>Auswertung!C22</f>
        <v>3.61</v>
      </c>
      <c r="G5" s="24">
        <f>Auswertung!D22</f>
        <v>2.896969696969697</v>
      </c>
      <c r="H5" s="67">
        <f>Auswertung!W22</f>
        <v>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Auswertung!W23</f>
        <v>4</v>
      </c>
    </row>
    <row r="7" spans="1:42" s="11" customFormat="1" ht="25" customHeight="1" x14ac:dyDescent="0.25">
      <c r="A7" s="14">
        <v>3</v>
      </c>
      <c r="B7" s="86" t="s">
        <v>55</v>
      </c>
      <c r="C7" s="86"/>
      <c r="D7" s="86"/>
      <c r="E7" s="86"/>
      <c r="F7" s="24">
        <f>Auswertung!C24</f>
        <v>3.48</v>
      </c>
      <c r="G7" s="24">
        <f>Auswertung!D24</f>
        <v>2.8545454545454541</v>
      </c>
      <c r="H7" s="67">
        <f>Auswertung!W24</f>
        <v>4</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Auswertung!W25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Auswertung!W26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18</v>
      </c>
      <c r="G36" s="70"/>
    </row>
    <row r="37" spans="1:42" ht="25" customHeight="1" x14ac:dyDescent="0.25">
      <c r="A37" s="14">
        <v>1</v>
      </c>
      <c r="B37" s="85" t="s">
        <v>53</v>
      </c>
      <c r="C37" s="85"/>
      <c r="D37" s="85"/>
      <c r="E37" s="85"/>
      <c r="F37" s="76">
        <f t="shared" ref="F37:F42" si="0">H5</f>
        <v>4</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4</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I1" sqref="I1"/>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81640625" style="3"/>
    <col min="8" max="8" width="14.81640625" customWidth="1"/>
    <col min="9" max="9" width="12.453125" customWidth="1"/>
  </cols>
  <sheetData>
    <row r="1" spans="1:42" s="11" customFormat="1" ht="23" x14ac:dyDescent="0.25">
      <c r="A1" s="33" t="s">
        <v>61</v>
      </c>
      <c r="B1" s="33"/>
      <c r="C1" s="33"/>
      <c r="D1" s="33"/>
      <c r="E1" s="29"/>
      <c r="F1" s="30"/>
      <c r="G1" s="31"/>
      <c r="H1" s="29"/>
      <c r="I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27" t="s">
        <v>45</v>
      </c>
      <c r="B4" s="79"/>
      <c r="C4" s="79"/>
      <c r="D4" s="79"/>
      <c r="E4" s="14"/>
      <c r="F4" s="46" t="s">
        <v>42</v>
      </c>
      <c r="G4" s="47" t="s">
        <v>34</v>
      </c>
      <c r="H4" s="43" t="str">
        <f>Auswertung!F20</f>
        <v>Schüler/in 1</v>
      </c>
      <c r="I4" s="1"/>
    </row>
    <row r="5" spans="1:42" s="14" customFormat="1" ht="26.5" customHeight="1" x14ac:dyDescent="0.25">
      <c r="A5" s="14">
        <v>1</v>
      </c>
      <c r="B5" s="85" t="s">
        <v>53</v>
      </c>
      <c r="C5" s="85"/>
      <c r="D5" s="85"/>
      <c r="E5" s="85"/>
      <c r="F5" s="24">
        <f>Auswertung!C22</f>
        <v>3.61</v>
      </c>
      <c r="G5" s="24">
        <f>Auswertung!D22</f>
        <v>2.896969696969697</v>
      </c>
      <c r="H5" s="67">
        <f>Auswertung!F22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Auswertung!F23</f>
        <v>2</v>
      </c>
    </row>
    <row r="7" spans="1:42" s="11" customFormat="1" ht="25" customHeight="1" x14ac:dyDescent="0.25">
      <c r="A7" s="14">
        <v>3</v>
      </c>
      <c r="B7" s="86" t="s">
        <v>55</v>
      </c>
      <c r="C7" s="86"/>
      <c r="D7" s="86"/>
      <c r="E7" s="86"/>
      <c r="F7" s="24">
        <f>Auswertung!C24</f>
        <v>3.48</v>
      </c>
      <c r="G7" s="24">
        <f>Auswertung!D24</f>
        <v>2.8545454545454541</v>
      </c>
      <c r="H7" s="67">
        <f>Auswertung!F24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Auswertung!F25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Auswertung!F26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2.8</v>
      </c>
      <c r="I10" s="6"/>
      <c r="J10" s="6"/>
      <c r="K10"/>
      <c r="L10"/>
    </row>
    <row r="11" spans="1:42" s="5" customFormat="1" ht="12.5" x14ac:dyDescent="0.25">
      <c r="J11" s="6"/>
      <c r="K11" s="4"/>
      <c r="L11" s="4"/>
    </row>
    <row r="12" spans="1:42" ht="16" customHeight="1" x14ac:dyDescent="0.3">
      <c r="A12" s="79" t="s">
        <v>36</v>
      </c>
      <c r="B12" s="84" t="s">
        <v>48</v>
      </c>
      <c r="C12" s="10" t="s">
        <v>49</v>
      </c>
      <c r="D12" s="10" t="s">
        <v>50</v>
      </c>
      <c r="E12" s="12"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c r="I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27" t="s">
        <v>45</v>
      </c>
      <c r="B36" s="79"/>
      <c r="C36" s="79"/>
      <c r="D36" s="79"/>
      <c r="E36" s="14"/>
      <c r="F36" s="43" t="str">
        <f>H4</f>
        <v>Schüler/in 1</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43">
        <f t="shared" si="0"/>
        <v>2.8</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27"/>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12"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5:E5"/>
    <mergeCell ref="B6:E6"/>
    <mergeCell ref="B7:E7"/>
    <mergeCell ref="B8:E8"/>
    <mergeCell ref="B9:E9"/>
    <mergeCell ref="B10:E10"/>
    <mergeCell ref="B37:E37"/>
    <mergeCell ref="B38:E38"/>
    <mergeCell ref="B39:E39"/>
    <mergeCell ref="B40:E40"/>
    <mergeCell ref="B41:E41"/>
    <mergeCell ref="B42:E42"/>
  </mergeCells>
  <pageMargins left="0.7" right="0.7" top="0.78740157499999996" bottom="0.78740157499999996"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Auswertung!X20</f>
        <v>Schüler/in 19</v>
      </c>
      <c r="I4" s="1"/>
    </row>
    <row r="5" spans="1:42" s="14" customFormat="1" ht="26.5" customHeight="1" x14ac:dyDescent="0.25">
      <c r="A5" s="14">
        <v>1</v>
      </c>
      <c r="B5" s="85" t="s">
        <v>53</v>
      </c>
      <c r="C5" s="85"/>
      <c r="D5" s="85"/>
      <c r="E5" s="85"/>
      <c r="F5" s="24">
        <f>Auswertung!C22</f>
        <v>3.61</v>
      </c>
      <c r="G5" s="24">
        <f>Auswertung!D22</f>
        <v>2.896969696969697</v>
      </c>
      <c r="H5" s="67">
        <f>Auswertung!X22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Auswertung!X23</f>
        <v>4</v>
      </c>
    </row>
    <row r="7" spans="1:42" s="11" customFormat="1" ht="25" customHeight="1" x14ac:dyDescent="0.25">
      <c r="A7" s="14">
        <v>3</v>
      </c>
      <c r="B7" s="86" t="s">
        <v>55</v>
      </c>
      <c r="C7" s="86"/>
      <c r="D7" s="86"/>
      <c r="E7" s="86"/>
      <c r="F7" s="24">
        <f>Auswertung!C24</f>
        <v>3.48</v>
      </c>
      <c r="G7" s="24">
        <f>Auswertung!D24</f>
        <v>2.8545454545454541</v>
      </c>
      <c r="H7" s="67">
        <f>Auswertung!X24</f>
        <v>4</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Auswertung!X25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Auswertung!X26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3.6</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19</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4</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3.6</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Auswertung!Y20</f>
        <v>Schüler/in 20</v>
      </c>
      <c r="I4" s="1"/>
    </row>
    <row r="5" spans="1:42" s="14" customFormat="1" ht="26.5" customHeight="1" x14ac:dyDescent="0.25">
      <c r="A5" s="14">
        <v>1</v>
      </c>
      <c r="B5" s="85" t="s">
        <v>53</v>
      </c>
      <c r="C5" s="85"/>
      <c r="D5" s="85"/>
      <c r="E5" s="85"/>
      <c r="F5" s="24">
        <f>Auswertung!C22</f>
        <v>3.61</v>
      </c>
      <c r="G5" s="24">
        <f>Auswertung!D22</f>
        <v>2.896969696969697</v>
      </c>
      <c r="H5" s="67">
        <f>Auswertung!Y22</f>
        <v>2</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Auswertung!Y23</f>
        <v>2</v>
      </c>
    </row>
    <row r="7" spans="1:42" s="11" customFormat="1" ht="25" customHeight="1" x14ac:dyDescent="0.25">
      <c r="A7" s="14">
        <v>3</v>
      </c>
      <c r="B7" s="86" t="s">
        <v>55</v>
      </c>
      <c r="C7" s="86"/>
      <c r="D7" s="86"/>
      <c r="E7" s="86"/>
      <c r="F7" s="24">
        <f>Auswertung!C24</f>
        <v>3.48</v>
      </c>
      <c r="G7" s="24">
        <f>Auswertung!D24</f>
        <v>2.8545454545454541</v>
      </c>
      <c r="H7" s="67">
        <f>Auswertung!Y24</f>
        <v>1</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Auswertung!Y25</f>
        <v>2</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Auswertung!Y26</f>
        <v>2</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1.8</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20</v>
      </c>
      <c r="G36" s="70"/>
    </row>
    <row r="37" spans="1:42" ht="25" customHeight="1" x14ac:dyDescent="0.25">
      <c r="A37" s="14">
        <v>1</v>
      </c>
      <c r="B37" s="85" t="s">
        <v>53</v>
      </c>
      <c r="C37" s="85"/>
      <c r="D37" s="85"/>
      <c r="E37" s="85"/>
      <c r="F37" s="76">
        <f t="shared" ref="F37:F42" si="0">H5</f>
        <v>2</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1</v>
      </c>
      <c r="G39" s="71"/>
    </row>
    <row r="40" spans="1:42" s="11" customFormat="1" ht="28" customHeight="1" x14ac:dyDescent="0.25">
      <c r="A40" s="23">
        <v>4</v>
      </c>
      <c r="B40" s="87" t="s">
        <v>56</v>
      </c>
      <c r="C40" s="87"/>
      <c r="D40" s="87"/>
      <c r="E40" s="87"/>
      <c r="F40" s="76">
        <f t="shared" si="0"/>
        <v>2</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2</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1.8</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9" sqref="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Auswertung!Z20</f>
        <v>Schüler/in 21</v>
      </c>
      <c r="I4" s="1"/>
    </row>
    <row r="5" spans="1:42" s="14" customFormat="1" ht="26.5" customHeight="1" x14ac:dyDescent="0.25">
      <c r="A5" s="14">
        <v>1</v>
      </c>
      <c r="B5" s="85" t="s">
        <v>53</v>
      </c>
      <c r="C5" s="85"/>
      <c r="D5" s="85"/>
      <c r="E5" s="85"/>
      <c r="F5" s="24">
        <f>Auswertung!C22</f>
        <v>3.61</v>
      </c>
      <c r="G5" s="24">
        <f>Auswertung!D22</f>
        <v>2.896969696969697</v>
      </c>
      <c r="H5" s="67">
        <f>Auswertung!Z22</f>
        <v>3.4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Auswertung!Z23</f>
        <v>3.2</v>
      </c>
    </row>
    <row r="7" spans="1:42" s="11" customFormat="1" ht="25" customHeight="1" x14ac:dyDescent="0.25">
      <c r="A7" s="14">
        <v>3</v>
      </c>
      <c r="B7" s="86" t="s">
        <v>55</v>
      </c>
      <c r="C7" s="86"/>
      <c r="D7" s="86"/>
      <c r="E7" s="86"/>
      <c r="F7" s="24">
        <f>Auswertung!C24</f>
        <v>3.48</v>
      </c>
      <c r="G7" s="24">
        <f>Auswertung!D24</f>
        <v>2.8545454545454541</v>
      </c>
      <c r="H7" s="67">
        <f>Auswertung!Z24</f>
        <v>2.8</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Auswertung!Z25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Auswertung!Z26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3.28</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21</v>
      </c>
      <c r="G36" s="70"/>
    </row>
    <row r="37" spans="1:42" ht="25" customHeight="1" x14ac:dyDescent="0.25">
      <c r="A37" s="14">
        <v>1</v>
      </c>
      <c r="B37" s="85" t="s">
        <v>53</v>
      </c>
      <c r="C37" s="85"/>
      <c r="D37" s="85"/>
      <c r="E37" s="85"/>
      <c r="F37" s="76">
        <f t="shared" ref="F37:F42" si="0">H5</f>
        <v>3.4</v>
      </c>
      <c r="G37" s="71"/>
    </row>
    <row r="38" spans="1:42" s="14" customFormat="1" ht="14" x14ac:dyDescent="0.25">
      <c r="A38" s="16">
        <v>2</v>
      </c>
      <c r="B38" s="86" t="s">
        <v>54</v>
      </c>
      <c r="C38" s="86"/>
      <c r="D38" s="86"/>
      <c r="E38" s="86"/>
      <c r="F38" s="76">
        <f t="shared" si="0"/>
        <v>3.2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2.8</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3.28</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Auswertung!AA20</f>
        <v>Schüler/in 22</v>
      </c>
      <c r="I4" s="1"/>
    </row>
    <row r="5" spans="1:42" s="14" customFormat="1" ht="26.5" customHeight="1" x14ac:dyDescent="0.25">
      <c r="A5" s="14">
        <v>1</v>
      </c>
      <c r="B5" s="85" t="s">
        <v>53</v>
      </c>
      <c r="C5" s="85"/>
      <c r="D5" s="85"/>
      <c r="E5" s="85"/>
      <c r="F5" s="24">
        <f>Auswertung!C22</f>
        <v>3.61</v>
      </c>
      <c r="G5" s="24">
        <f>Auswertung!D22</f>
        <v>2.896969696969697</v>
      </c>
      <c r="H5" s="67">
        <f>Auswertung!AA22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Auswertung!AA23</f>
        <v>2</v>
      </c>
    </row>
    <row r="7" spans="1:42" s="11" customFormat="1" ht="25" customHeight="1" x14ac:dyDescent="0.25">
      <c r="A7" s="14">
        <v>3</v>
      </c>
      <c r="B7" s="86" t="s">
        <v>55</v>
      </c>
      <c r="C7" s="86"/>
      <c r="D7" s="86"/>
      <c r="E7" s="86"/>
      <c r="F7" s="24">
        <f>Auswertung!C24</f>
        <v>3.48</v>
      </c>
      <c r="G7" s="24">
        <f>Auswertung!D24</f>
        <v>2.8545454545454541</v>
      </c>
      <c r="H7" s="67">
        <f>Auswertung!AA24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Auswertung!AA25</f>
        <v>2</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Auswertung!AA26</f>
        <v>1</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2.2000000000000002</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22</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2</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1</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2.2000000000000002</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Auswertung!AB20</f>
        <v>Schüler/in 23</v>
      </c>
      <c r="I4" s="1"/>
    </row>
    <row r="5" spans="1:42" s="14" customFormat="1" ht="26.5" customHeight="1" x14ac:dyDescent="0.25">
      <c r="A5" s="14">
        <v>1</v>
      </c>
      <c r="B5" s="85" t="s">
        <v>53</v>
      </c>
      <c r="C5" s="85"/>
      <c r="D5" s="85"/>
      <c r="E5" s="85"/>
      <c r="F5" s="24">
        <f>Auswertung!C22</f>
        <v>3.61</v>
      </c>
      <c r="G5" s="24">
        <f>Auswertung!D22</f>
        <v>2.896969696969697</v>
      </c>
      <c r="H5" s="67">
        <f>Auswertung!AB22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Auswertung!AB23</f>
        <v>4</v>
      </c>
    </row>
    <row r="7" spans="1:42" s="11" customFormat="1" ht="25" customHeight="1" x14ac:dyDescent="0.25">
      <c r="A7" s="14">
        <v>3</v>
      </c>
      <c r="B7" s="86" t="s">
        <v>55</v>
      </c>
      <c r="C7" s="86"/>
      <c r="D7" s="86"/>
      <c r="E7" s="86"/>
      <c r="F7" s="24">
        <f>Auswertung!C24</f>
        <v>3.48</v>
      </c>
      <c r="G7" s="24">
        <f>Auswertung!D24</f>
        <v>2.8545454545454541</v>
      </c>
      <c r="H7" s="67">
        <f>Auswertung!AB24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Auswertung!AB25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Auswertung!AB26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23</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Auswertung!AC20</f>
        <v>Schüler/in 24</v>
      </c>
      <c r="I4" s="1"/>
    </row>
    <row r="5" spans="1:42" s="14" customFormat="1" ht="26.5" customHeight="1" x14ac:dyDescent="0.25">
      <c r="A5" s="14">
        <v>1</v>
      </c>
      <c r="B5" s="85" t="s">
        <v>53</v>
      </c>
      <c r="C5" s="85"/>
      <c r="D5" s="85"/>
      <c r="E5" s="85"/>
      <c r="F5" s="24">
        <f>Auswertung!C22</f>
        <v>3.61</v>
      </c>
      <c r="G5" s="24">
        <f>Auswertung!D22</f>
        <v>2.896969696969697</v>
      </c>
      <c r="H5" s="67">
        <f>Auswertung!AC22</f>
        <v>1</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Auswertung!AC23</f>
        <v>2</v>
      </c>
    </row>
    <row r="7" spans="1:42" s="11" customFormat="1" ht="25" customHeight="1" x14ac:dyDescent="0.25">
      <c r="A7" s="14">
        <v>3</v>
      </c>
      <c r="B7" s="86" t="s">
        <v>55</v>
      </c>
      <c r="C7" s="86"/>
      <c r="D7" s="86"/>
      <c r="E7" s="86"/>
      <c r="F7" s="24">
        <f>Auswertung!C24</f>
        <v>3.48</v>
      </c>
      <c r="G7" s="24">
        <f>Auswertung!D24</f>
        <v>2.8545454545454541</v>
      </c>
      <c r="H7" s="67">
        <f>Auswertung!AC24</f>
        <v>2</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Auswertung!AC25</f>
        <v>1</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Auswertung!AC26</f>
        <v>1</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1.4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24</v>
      </c>
      <c r="G36" s="70"/>
    </row>
    <row r="37" spans="1:42" ht="25" customHeight="1" x14ac:dyDescent="0.25">
      <c r="A37" s="14">
        <v>1</v>
      </c>
      <c r="B37" s="85" t="s">
        <v>53</v>
      </c>
      <c r="C37" s="85"/>
      <c r="D37" s="85"/>
      <c r="E37" s="85"/>
      <c r="F37" s="76">
        <f t="shared" ref="F37:F42" si="0">H5</f>
        <v>1</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2</v>
      </c>
      <c r="G39" s="71"/>
    </row>
    <row r="40" spans="1:42" s="11" customFormat="1" ht="28" customHeight="1" x14ac:dyDescent="0.25">
      <c r="A40" s="23">
        <v>4</v>
      </c>
      <c r="B40" s="87" t="s">
        <v>56</v>
      </c>
      <c r="C40" s="87"/>
      <c r="D40" s="87"/>
      <c r="E40" s="87"/>
      <c r="F40" s="76">
        <f t="shared" si="0"/>
        <v>1</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1</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1.4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Auswertung!AD20</f>
        <v>Schüler/in 25</v>
      </c>
      <c r="I4" s="1"/>
    </row>
    <row r="5" spans="1:42" s="14" customFormat="1" ht="26.5" customHeight="1" x14ac:dyDescent="0.25">
      <c r="A5" s="14">
        <v>1</v>
      </c>
      <c r="B5" s="85" t="s">
        <v>53</v>
      </c>
      <c r="C5" s="85"/>
      <c r="D5" s="85"/>
      <c r="E5" s="85"/>
      <c r="F5" s="24">
        <f>Auswertung!C22</f>
        <v>3.61</v>
      </c>
      <c r="G5" s="24">
        <f>Auswertung!D22</f>
        <v>2.896969696969697</v>
      </c>
      <c r="H5" s="67">
        <f>Auswertung!AD22</f>
        <v>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Auswertung!AD23</f>
        <v>4</v>
      </c>
    </row>
    <row r="7" spans="1:42" s="11" customFormat="1" ht="25" customHeight="1" x14ac:dyDescent="0.25">
      <c r="A7" s="14">
        <v>3</v>
      </c>
      <c r="B7" s="86" t="s">
        <v>55</v>
      </c>
      <c r="C7" s="86"/>
      <c r="D7" s="86"/>
      <c r="E7" s="86"/>
      <c r="F7" s="24">
        <f>Auswertung!C24</f>
        <v>3.48</v>
      </c>
      <c r="G7" s="24">
        <f>Auswertung!D24</f>
        <v>2.8545454545454541</v>
      </c>
      <c r="H7" s="67">
        <f>Auswertung!AD24</f>
        <v>4</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Auswertung!AD25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Auswertung!AD26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3.8</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25</v>
      </c>
      <c r="G36" s="70"/>
    </row>
    <row r="37" spans="1:42" ht="25" customHeight="1" x14ac:dyDescent="0.25">
      <c r="A37" s="14">
        <v>1</v>
      </c>
      <c r="B37" s="85" t="s">
        <v>53</v>
      </c>
      <c r="C37" s="85"/>
      <c r="D37" s="85"/>
      <c r="E37" s="85"/>
      <c r="F37" s="76">
        <f t="shared" ref="F37:F42" si="0">H5</f>
        <v>4</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4</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3.8</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Auswertung!AE20</f>
        <v>Schüler/in 26</v>
      </c>
      <c r="I4" s="1"/>
    </row>
    <row r="5" spans="1:42" s="14" customFormat="1" ht="26.5" customHeight="1" x14ac:dyDescent="0.25">
      <c r="A5" s="14">
        <v>1</v>
      </c>
      <c r="B5" s="85" t="s">
        <v>53</v>
      </c>
      <c r="C5" s="85"/>
      <c r="D5" s="85"/>
      <c r="E5" s="85"/>
      <c r="F5" s="24">
        <f>Auswertung!C22</f>
        <v>3.61</v>
      </c>
      <c r="G5" s="24">
        <f>Auswertung!D22</f>
        <v>2.896969696969697</v>
      </c>
      <c r="H5" s="67">
        <f>Auswertung!AE22</f>
        <v>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Auswertung!AE23</f>
        <v>4</v>
      </c>
    </row>
    <row r="7" spans="1:42" s="11" customFormat="1" ht="25" customHeight="1" x14ac:dyDescent="0.25">
      <c r="A7" s="14">
        <v>3</v>
      </c>
      <c r="B7" s="86" t="s">
        <v>55</v>
      </c>
      <c r="C7" s="86"/>
      <c r="D7" s="86"/>
      <c r="E7" s="86"/>
      <c r="F7" s="24">
        <f>Auswertung!C24</f>
        <v>3.48</v>
      </c>
      <c r="G7" s="24">
        <f>Auswertung!D24</f>
        <v>2.8545454545454541</v>
      </c>
      <c r="H7" s="67">
        <f>Auswertung!AE24</f>
        <v>4</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Auswertung!AE25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Auswertung!AE26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26</v>
      </c>
      <c r="G36" s="70"/>
    </row>
    <row r="37" spans="1:42" ht="25" customHeight="1" x14ac:dyDescent="0.25">
      <c r="A37" s="14">
        <v>1</v>
      </c>
      <c r="B37" s="85" t="s">
        <v>53</v>
      </c>
      <c r="C37" s="85"/>
      <c r="D37" s="85"/>
      <c r="E37" s="85"/>
      <c r="F37" s="76">
        <f t="shared" ref="F37:F42" si="0">H5</f>
        <v>4</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4</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Auswertung!AF20</f>
        <v>Schüler/in 27</v>
      </c>
      <c r="I4" s="1"/>
    </row>
    <row r="5" spans="1:42" s="14" customFormat="1" ht="26.5" customHeight="1" x14ac:dyDescent="0.25">
      <c r="A5" s="14">
        <v>1</v>
      </c>
      <c r="B5" s="85" t="s">
        <v>53</v>
      </c>
      <c r="C5" s="85"/>
      <c r="D5" s="85"/>
      <c r="E5" s="85"/>
      <c r="F5" s="24">
        <f>Auswertung!C22</f>
        <v>3.61</v>
      </c>
      <c r="G5" s="24">
        <f>Auswertung!D22</f>
        <v>2.896969696969697</v>
      </c>
      <c r="H5" s="67">
        <f>Auswertung!AF22</f>
        <v>2</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Auswertung!AF23</f>
        <v>2</v>
      </c>
    </row>
    <row r="7" spans="1:42" s="11" customFormat="1" ht="25" customHeight="1" x14ac:dyDescent="0.25">
      <c r="A7" s="14">
        <v>3</v>
      </c>
      <c r="B7" s="86" t="s">
        <v>55</v>
      </c>
      <c r="C7" s="86"/>
      <c r="D7" s="86"/>
      <c r="E7" s="86"/>
      <c r="F7" s="24">
        <f>Auswertung!C24</f>
        <v>3.48</v>
      </c>
      <c r="G7" s="24">
        <f>Auswertung!D24</f>
        <v>2.8545454545454541</v>
      </c>
      <c r="H7" s="67">
        <f>Auswertung!AF24</f>
        <v>1</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Auswertung!AF25</f>
        <v>1</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Auswertung!AF26</f>
        <v>1</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1.4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27</v>
      </c>
      <c r="G36" s="70"/>
    </row>
    <row r="37" spans="1:42" ht="25" customHeight="1" x14ac:dyDescent="0.25">
      <c r="A37" s="14">
        <v>1</v>
      </c>
      <c r="B37" s="85" t="s">
        <v>53</v>
      </c>
      <c r="C37" s="85"/>
      <c r="D37" s="85"/>
      <c r="E37" s="85"/>
      <c r="F37" s="76">
        <f t="shared" ref="F37:F42" si="0">H5</f>
        <v>2</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1</v>
      </c>
      <c r="G39" s="71"/>
    </row>
    <row r="40" spans="1:42" s="11" customFormat="1" ht="28" customHeight="1" x14ac:dyDescent="0.25">
      <c r="A40" s="23">
        <v>4</v>
      </c>
      <c r="B40" s="87" t="s">
        <v>56</v>
      </c>
      <c r="C40" s="87"/>
      <c r="D40" s="87"/>
      <c r="E40" s="87"/>
      <c r="F40" s="76">
        <f t="shared" si="0"/>
        <v>1</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1</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1.4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Auswertung!AG20</f>
        <v>Schüler/in 28</v>
      </c>
      <c r="I4" s="1"/>
    </row>
    <row r="5" spans="1:42" s="14" customFormat="1" ht="26.5" customHeight="1" x14ac:dyDescent="0.25">
      <c r="A5" s="14">
        <v>1</v>
      </c>
      <c r="B5" s="85" t="s">
        <v>53</v>
      </c>
      <c r="C5" s="85"/>
      <c r="D5" s="85"/>
      <c r="E5" s="85"/>
      <c r="F5" s="24">
        <f>Auswertung!C22</f>
        <v>3.61</v>
      </c>
      <c r="G5" s="24">
        <f>Auswertung!D22</f>
        <v>2.896969696969697</v>
      </c>
      <c r="H5" s="67">
        <f>Auswertung!AG22</f>
        <v>3.4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Auswertung!AG23</f>
        <v>3.2</v>
      </c>
    </row>
    <row r="7" spans="1:42" s="11" customFormat="1" ht="25" customHeight="1" x14ac:dyDescent="0.25">
      <c r="A7" s="14">
        <v>3</v>
      </c>
      <c r="B7" s="86" t="s">
        <v>55</v>
      </c>
      <c r="C7" s="86"/>
      <c r="D7" s="86"/>
      <c r="E7" s="86"/>
      <c r="F7" s="24">
        <f>Auswertung!C24</f>
        <v>3.48</v>
      </c>
      <c r="G7" s="24">
        <f>Auswertung!D24</f>
        <v>2.8545454545454541</v>
      </c>
      <c r="H7" s="67">
        <f>Auswertung!AG24</f>
        <v>2.8</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Auswertung!AG25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Auswertung!AG26</f>
        <v>2</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2.88</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28</v>
      </c>
      <c r="G36" s="70"/>
    </row>
    <row r="37" spans="1:42" ht="25" customHeight="1" x14ac:dyDescent="0.25">
      <c r="A37" s="14">
        <v>1</v>
      </c>
      <c r="B37" s="85" t="s">
        <v>53</v>
      </c>
      <c r="C37" s="85"/>
      <c r="D37" s="85"/>
      <c r="E37" s="85"/>
      <c r="F37" s="76">
        <f t="shared" ref="F37:F42" si="0">H5</f>
        <v>3.4</v>
      </c>
      <c r="G37" s="71"/>
    </row>
    <row r="38" spans="1:42" s="14" customFormat="1" ht="14" x14ac:dyDescent="0.25">
      <c r="A38" s="16">
        <v>2</v>
      </c>
      <c r="B38" s="86" t="s">
        <v>54</v>
      </c>
      <c r="C38" s="86"/>
      <c r="D38" s="86"/>
      <c r="E38" s="86"/>
      <c r="F38" s="76">
        <f t="shared" si="0"/>
        <v>3.2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2.8</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2</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2.88</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topLeftCell="A31" zoomScale="124" zoomScaleNormal="90" zoomScaleSheetLayoutView="124" workbookViewId="0">
      <selection activeCell="H41" sqref="H41"/>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Auswertung!G20</f>
        <v>Schüler/in 2</v>
      </c>
      <c r="I4" s="1"/>
    </row>
    <row r="5" spans="1:42" s="14" customFormat="1" ht="26.5" customHeight="1" x14ac:dyDescent="0.25">
      <c r="A5" s="14">
        <v>1</v>
      </c>
      <c r="B5" s="85" t="s">
        <v>53</v>
      </c>
      <c r="C5" s="85"/>
      <c r="D5" s="85"/>
      <c r="E5" s="85"/>
      <c r="F5" s="24">
        <f>Auswertung!C22</f>
        <v>3.61</v>
      </c>
      <c r="G5" s="24">
        <f>Auswertung!D22</f>
        <v>2.896969696969697</v>
      </c>
      <c r="H5" s="67">
        <f>Auswertung!G22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Auswertung!G23</f>
        <v>4</v>
      </c>
    </row>
    <row r="7" spans="1:42" s="11" customFormat="1" ht="25" customHeight="1" x14ac:dyDescent="0.25">
      <c r="A7" s="14">
        <v>3</v>
      </c>
      <c r="B7" s="86" t="s">
        <v>55</v>
      </c>
      <c r="C7" s="86"/>
      <c r="D7" s="86"/>
      <c r="E7" s="86"/>
      <c r="F7" s="24">
        <f>Auswertung!C24</f>
        <v>3.48</v>
      </c>
      <c r="G7" s="24">
        <f>Auswertung!D24</f>
        <v>2.8545454545454541</v>
      </c>
      <c r="H7" s="67">
        <f>Auswertung!G24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Auswertung!G25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Auswertung!G26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I25" sqref="I25"/>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Auswertung!AH20</f>
        <v>Schüler/in 29</v>
      </c>
      <c r="I4" s="1"/>
    </row>
    <row r="5" spans="1:42" s="14" customFormat="1" ht="26.5" customHeight="1" x14ac:dyDescent="0.25">
      <c r="A5" s="14">
        <v>1</v>
      </c>
      <c r="B5" s="85" t="s">
        <v>53</v>
      </c>
      <c r="C5" s="85"/>
      <c r="D5" s="85"/>
      <c r="E5" s="85"/>
      <c r="F5" s="24">
        <f>Auswertung!C22</f>
        <v>3.61</v>
      </c>
      <c r="G5" s="24">
        <f>Auswertung!D22</f>
        <v>2.896969696969697</v>
      </c>
      <c r="H5" s="67">
        <f>Auswertung!AH22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Auswertung!AH23</f>
        <v>2</v>
      </c>
    </row>
    <row r="7" spans="1:42" s="11" customFormat="1" ht="25" customHeight="1" x14ac:dyDescent="0.25">
      <c r="A7" s="14">
        <v>3</v>
      </c>
      <c r="B7" s="86" t="s">
        <v>55</v>
      </c>
      <c r="C7" s="86"/>
      <c r="D7" s="86"/>
      <c r="E7" s="86"/>
      <c r="F7" s="24">
        <f>Auswertung!C24</f>
        <v>3.48</v>
      </c>
      <c r="G7" s="24">
        <f>Auswertung!D24</f>
        <v>2.8545454545454541</v>
      </c>
      <c r="H7" s="67">
        <f>Auswertung!AH24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Auswertung!AH25</f>
        <v>2</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Auswertung!AH26</f>
        <v>1</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2.2000000000000002</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29</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2</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1</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2.2000000000000002</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Auswertung!AI20</f>
        <v>Schüler/in 30</v>
      </c>
      <c r="I4" s="1"/>
    </row>
    <row r="5" spans="1:42" s="14" customFormat="1" ht="26.5" customHeight="1" x14ac:dyDescent="0.25">
      <c r="A5" s="14">
        <v>1</v>
      </c>
      <c r="B5" s="85" t="s">
        <v>53</v>
      </c>
      <c r="C5" s="85"/>
      <c r="D5" s="85"/>
      <c r="E5" s="85"/>
      <c r="F5" s="24">
        <f>Auswertung!C22</f>
        <v>3.61</v>
      </c>
      <c r="G5" s="24">
        <f>Auswertung!D22</f>
        <v>2.896969696969697</v>
      </c>
      <c r="H5" s="67">
        <f>Auswertung!AI22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Auswertung!AI23</f>
        <v>4</v>
      </c>
    </row>
    <row r="7" spans="1:42" s="11" customFormat="1" ht="25" customHeight="1" x14ac:dyDescent="0.25">
      <c r="A7" s="14">
        <v>3</v>
      </c>
      <c r="B7" s="86" t="s">
        <v>55</v>
      </c>
      <c r="C7" s="86"/>
      <c r="D7" s="86"/>
      <c r="E7" s="86"/>
      <c r="F7" s="24">
        <f>Auswertung!C24</f>
        <v>3.48</v>
      </c>
      <c r="G7" s="24">
        <f>Auswertung!D24</f>
        <v>2.8545454545454541</v>
      </c>
      <c r="H7" s="67">
        <f>Auswertung!AI24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Auswertung!AI25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Auswertung!AI26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30</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Auswertung!AJ20</f>
        <v>Schüler/in 31</v>
      </c>
      <c r="I4" s="1"/>
    </row>
    <row r="5" spans="1:42" s="14" customFormat="1" ht="26.5" customHeight="1" x14ac:dyDescent="0.25">
      <c r="A5" s="14">
        <v>1</v>
      </c>
      <c r="B5" s="85" t="s">
        <v>53</v>
      </c>
      <c r="C5" s="85"/>
      <c r="D5" s="85"/>
      <c r="E5" s="85"/>
      <c r="F5" s="24">
        <f>Auswertung!C22</f>
        <v>3.61</v>
      </c>
      <c r="G5" s="24">
        <f>Auswertung!D22</f>
        <v>2.896969696969697</v>
      </c>
      <c r="H5" s="67">
        <f>Auswertung!AJ22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Auswertung!AJ23</f>
        <v>2</v>
      </c>
    </row>
    <row r="7" spans="1:42" s="11" customFormat="1" ht="25" customHeight="1" x14ac:dyDescent="0.25">
      <c r="A7" s="14">
        <v>3</v>
      </c>
      <c r="B7" s="86" t="s">
        <v>55</v>
      </c>
      <c r="C7" s="86"/>
      <c r="D7" s="86"/>
      <c r="E7" s="86"/>
      <c r="F7" s="24">
        <f>Auswertung!C24</f>
        <v>3.48</v>
      </c>
      <c r="G7" s="24">
        <f>Auswertung!D24</f>
        <v>2.8545454545454541</v>
      </c>
      <c r="H7" s="67">
        <f>Auswertung!AJ24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Auswertung!AJ25</f>
        <v>2</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Auswertung!AJ26</f>
        <v>2</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2.4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31</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2</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2</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2.4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Auswertung!AK20</f>
        <v>Schüler/in 32</v>
      </c>
      <c r="I4" s="1"/>
    </row>
    <row r="5" spans="1:42" s="14" customFormat="1" ht="26.5" customHeight="1" x14ac:dyDescent="0.25">
      <c r="A5" s="14">
        <v>1</v>
      </c>
      <c r="B5" s="85" t="s">
        <v>53</v>
      </c>
      <c r="C5" s="85"/>
      <c r="D5" s="85"/>
      <c r="E5" s="85"/>
      <c r="F5" s="24">
        <f>Auswertung!C22</f>
        <v>3.61</v>
      </c>
      <c r="G5" s="24">
        <f>Auswertung!D22</f>
        <v>2.896969696969697</v>
      </c>
      <c r="H5" s="67">
        <f>Auswertung!AK22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Auswertung!AK23</f>
        <v>4</v>
      </c>
    </row>
    <row r="7" spans="1:42" s="11" customFormat="1" ht="25" customHeight="1" x14ac:dyDescent="0.25">
      <c r="A7" s="14">
        <v>3</v>
      </c>
      <c r="B7" s="86" t="s">
        <v>55</v>
      </c>
      <c r="C7" s="86"/>
      <c r="D7" s="86"/>
      <c r="E7" s="86"/>
      <c r="F7" s="24">
        <f>Auswertung!C24</f>
        <v>3.48</v>
      </c>
      <c r="G7" s="24">
        <f>Auswertung!D24</f>
        <v>2.8545454545454541</v>
      </c>
      <c r="H7" s="67">
        <f>Auswertung!AK24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Auswertung!AK25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Auswertung!AK26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3.2</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32</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3.2</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A2" sqref="A2"/>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Auswertung!AL20</f>
        <v>Schüler/in 33</v>
      </c>
      <c r="I4" s="1"/>
    </row>
    <row r="5" spans="1:42" s="14" customFormat="1" ht="26.5" customHeight="1" x14ac:dyDescent="0.25">
      <c r="A5" s="14">
        <v>1</v>
      </c>
      <c r="B5" s="85" t="s">
        <v>53</v>
      </c>
      <c r="C5" s="85"/>
      <c r="D5" s="85"/>
      <c r="E5" s="85"/>
      <c r="F5" s="24">
        <f>Auswertung!C22</f>
        <v>3.61</v>
      </c>
      <c r="G5" s="24">
        <f>Auswertung!D22</f>
        <v>2.896969696969697</v>
      </c>
      <c r="H5" s="67">
        <f>Auswertung!AL22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Auswertung!AL23</f>
        <v>4</v>
      </c>
    </row>
    <row r="7" spans="1:42" s="11" customFormat="1" ht="25" customHeight="1" x14ac:dyDescent="0.25">
      <c r="A7" s="14">
        <v>3</v>
      </c>
      <c r="B7" s="86" t="s">
        <v>55</v>
      </c>
      <c r="C7" s="86"/>
      <c r="D7" s="86"/>
      <c r="E7" s="86"/>
      <c r="F7" s="24">
        <f>Auswertung!C24</f>
        <v>3.48</v>
      </c>
      <c r="G7" s="24">
        <f>Auswertung!D24</f>
        <v>2.8545454545454541</v>
      </c>
      <c r="H7" s="67">
        <f>Auswertung!AL24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Auswertung!AL25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Auswertung!AL26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3.6</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33</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3.6</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I7" sqref="I7"/>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Auswertung!H20</f>
        <v>Schüler/in 3</v>
      </c>
      <c r="I4" s="1"/>
    </row>
    <row r="5" spans="1:42" s="14" customFormat="1" ht="26.5" customHeight="1" x14ac:dyDescent="0.25">
      <c r="A5" s="14">
        <v>1</v>
      </c>
      <c r="B5" s="85" t="s">
        <v>53</v>
      </c>
      <c r="C5" s="85"/>
      <c r="D5" s="85"/>
      <c r="E5" s="85"/>
      <c r="F5" s="24">
        <f>Auswertung!C22</f>
        <v>3.61</v>
      </c>
      <c r="G5" s="24">
        <f>Auswertung!D22</f>
        <v>2.896969696969697</v>
      </c>
      <c r="H5" s="67">
        <f>Auswertung!H22</f>
        <v>1</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Auswertung!H23</f>
        <v>2</v>
      </c>
    </row>
    <row r="7" spans="1:42" s="11" customFormat="1" ht="25" customHeight="1" x14ac:dyDescent="0.25">
      <c r="A7" s="14">
        <v>3</v>
      </c>
      <c r="B7" s="86" t="s">
        <v>55</v>
      </c>
      <c r="C7" s="86"/>
      <c r="D7" s="86"/>
      <c r="E7" s="86"/>
      <c r="F7" s="24">
        <f>Auswertung!C24</f>
        <v>3.48</v>
      </c>
      <c r="G7" s="24">
        <f>Auswertung!D24</f>
        <v>2.8545454545454541</v>
      </c>
      <c r="H7" s="67">
        <f>Auswertung!H24</f>
        <v>2</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Auswertung!H25</f>
        <v>1</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Auswertung!H26</f>
        <v>1</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1.4</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3</v>
      </c>
      <c r="G36" s="70"/>
    </row>
    <row r="37" spans="1:42" ht="25" customHeight="1" x14ac:dyDescent="0.25">
      <c r="A37" s="14">
        <v>1</v>
      </c>
      <c r="B37" s="85" t="s">
        <v>53</v>
      </c>
      <c r="C37" s="85"/>
      <c r="D37" s="85"/>
      <c r="E37" s="85"/>
      <c r="F37" s="76">
        <f t="shared" ref="F37:F42" si="0">H5</f>
        <v>1</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2</v>
      </c>
      <c r="G39" s="71"/>
    </row>
    <row r="40" spans="1:42" s="11" customFormat="1" ht="28" customHeight="1" x14ac:dyDescent="0.25">
      <c r="A40" s="23">
        <v>4</v>
      </c>
      <c r="B40" s="87" t="s">
        <v>56</v>
      </c>
      <c r="C40" s="87"/>
      <c r="D40" s="87"/>
      <c r="E40" s="87"/>
      <c r="F40" s="76">
        <f t="shared" si="0"/>
        <v>1</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1</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1.4</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Auswertung!I20</f>
        <v>Schüler/in 4</v>
      </c>
      <c r="I4" s="1"/>
    </row>
    <row r="5" spans="1:42" s="14" customFormat="1" ht="26.5" customHeight="1" x14ac:dyDescent="0.25">
      <c r="A5" s="14">
        <v>1</v>
      </c>
      <c r="B5" s="85" t="s">
        <v>53</v>
      </c>
      <c r="C5" s="85"/>
      <c r="D5" s="85"/>
      <c r="E5" s="85"/>
      <c r="F5" s="24">
        <f>Auswertung!C22</f>
        <v>3.61</v>
      </c>
      <c r="G5" s="24">
        <f>Auswertung!D22</f>
        <v>2.896969696969697</v>
      </c>
      <c r="H5" s="67">
        <f>Auswertung!I22</f>
        <v>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Auswertung!I23</f>
        <v>4</v>
      </c>
    </row>
    <row r="7" spans="1:42" s="11" customFormat="1" ht="25" customHeight="1" x14ac:dyDescent="0.25">
      <c r="A7" s="14">
        <v>3</v>
      </c>
      <c r="B7" s="86" t="s">
        <v>55</v>
      </c>
      <c r="C7" s="86"/>
      <c r="D7" s="86"/>
      <c r="E7" s="86"/>
      <c r="F7" s="24">
        <f>Auswertung!C24</f>
        <v>3.48</v>
      </c>
      <c r="G7" s="24">
        <f>Auswertung!D24</f>
        <v>2.8545454545454541</v>
      </c>
      <c r="H7" s="67">
        <f>Auswertung!I24</f>
        <v>4</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Auswertung!I25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Auswertung!I26</f>
        <v>4</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3.8</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4</v>
      </c>
      <c r="G36" s="70"/>
    </row>
    <row r="37" spans="1:42" ht="25" customHeight="1" x14ac:dyDescent="0.25">
      <c r="A37" s="14">
        <v>1</v>
      </c>
      <c r="B37" s="85" t="s">
        <v>53</v>
      </c>
      <c r="C37" s="85"/>
      <c r="D37" s="85"/>
      <c r="E37" s="85"/>
      <c r="F37" s="76">
        <f t="shared" ref="F37:F42" si="0">H5</f>
        <v>4</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4</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4</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3.8</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Auswertung!J20</f>
        <v>Schüler/in 5</v>
      </c>
      <c r="I4" s="1"/>
    </row>
    <row r="5" spans="1:42" s="14" customFormat="1" ht="26.5" customHeight="1" x14ac:dyDescent="0.25">
      <c r="A5" s="14">
        <v>1</v>
      </c>
      <c r="B5" s="85" t="s">
        <v>53</v>
      </c>
      <c r="C5" s="85"/>
      <c r="D5" s="85"/>
      <c r="E5" s="85"/>
      <c r="F5" s="24">
        <f>Auswertung!C22</f>
        <v>3.61</v>
      </c>
      <c r="G5" s="24">
        <f>Auswertung!D22</f>
        <v>2.896969696969697</v>
      </c>
      <c r="H5" s="67">
        <f>Auswertung!J22</f>
        <v>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Auswertung!J23</f>
        <v>4</v>
      </c>
    </row>
    <row r="7" spans="1:42" s="11" customFormat="1" ht="25" customHeight="1" x14ac:dyDescent="0.25">
      <c r="A7" s="14">
        <v>3</v>
      </c>
      <c r="B7" s="86" t="s">
        <v>55</v>
      </c>
      <c r="C7" s="86"/>
      <c r="D7" s="86"/>
      <c r="E7" s="86"/>
      <c r="F7" s="24">
        <f>Auswertung!C24</f>
        <v>3.48</v>
      </c>
      <c r="G7" s="24">
        <f>Auswertung!D24</f>
        <v>2.8545454545454541</v>
      </c>
      <c r="H7" s="67">
        <f>Auswertung!J24</f>
        <v>4</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Auswertung!J25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Auswertung!J26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3.6</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5</v>
      </c>
      <c r="G36" s="70"/>
    </row>
    <row r="37" spans="1:42" ht="25" customHeight="1" x14ac:dyDescent="0.25">
      <c r="A37" s="14">
        <v>1</v>
      </c>
      <c r="B37" s="85" t="s">
        <v>53</v>
      </c>
      <c r="C37" s="85"/>
      <c r="D37" s="85"/>
      <c r="E37" s="85"/>
      <c r="F37" s="76">
        <f t="shared" ref="F37:F42" si="0">H5</f>
        <v>4</v>
      </c>
      <c r="G37" s="71"/>
    </row>
    <row r="38" spans="1:42" s="14" customFormat="1" ht="14" x14ac:dyDescent="0.25">
      <c r="A38" s="16">
        <v>2</v>
      </c>
      <c r="B38" s="86" t="s">
        <v>54</v>
      </c>
      <c r="C38" s="86"/>
      <c r="D38" s="86"/>
      <c r="E38" s="86"/>
      <c r="F38" s="76">
        <f t="shared" si="0"/>
        <v>4</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4</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3.6</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Auswertung!K20</f>
        <v>Schüler/in 6</v>
      </c>
      <c r="I4" s="1"/>
    </row>
    <row r="5" spans="1:42" s="14" customFormat="1" ht="26.5" customHeight="1" x14ac:dyDescent="0.25">
      <c r="A5" s="14">
        <v>1</v>
      </c>
      <c r="B5" s="85" t="s">
        <v>53</v>
      </c>
      <c r="C5" s="85"/>
      <c r="D5" s="85"/>
      <c r="E5" s="85"/>
      <c r="F5" s="24">
        <f>Auswertung!C22</f>
        <v>3.61</v>
      </c>
      <c r="G5" s="24">
        <f>Auswertung!D22</f>
        <v>2.896969696969697</v>
      </c>
      <c r="H5" s="67">
        <f>Auswertung!K22</f>
        <v>2</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Auswertung!K23</f>
        <v>2</v>
      </c>
    </row>
    <row r="7" spans="1:42" s="11" customFormat="1" ht="25" customHeight="1" x14ac:dyDescent="0.25">
      <c r="A7" s="14">
        <v>3</v>
      </c>
      <c r="B7" s="86" t="s">
        <v>55</v>
      </c>
      <c r="C7" s="86"/>
      <c r="D7" s="86"/>
      <c r="E7" s="86"/>
      <c r="F7" s="24">
        <f>Auswertung!C24</f>
        <v>3.48</v>
      </c>
      <c r="G7" s="24">
        <f>Auswertung!D24</f>
        <v>2.8545454545454541</v>
      </c>
      <c r="H7" s="67">
        <f>Auswertung!K24</f>
        <v>1</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Auswertung!K25</f>
        <v>2</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Auswertung!K26</f>
        <v>1</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1.6</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6</v>
      </c>
      <c r="G36" s="70"/>
    </row>
    <row r="37" spans="1:42" ht="25" customHeight="1" x14ac:dyDescent="0.25">
      <c r="A37" s="14">
        <v>1</v>
      </c>
      <c r="B37" s="85" t="s">
        <v>53</v>
      </c>
      <c r="C37" s="85"/>
      <c r="D37" s="85"/>
      <c r="E37" s="85"/>
      <c r="F37" s="76">
        <f t="shared" ref="F37:F42" si="0">H5</f>
        <v>2</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1</v>
      </c>
      <c r="G39" s="71"/>
    </row>
    <row r="40" spans="1:42" s="11" customFormat="1" ht="28" customHeight="1" x14ac:dyDescent="0.25">
      <c r="A40" s="23">
        <v>4</v>
      </c>
      <c r="B40" s="87" t="s">
        <v>56</v>
      </c>
      <c r="C40" s="87"/>
      <c r="D40" s="87"/>
      <c r="E40" s="87"/>
      <c r="F40" s="76">
        <f t="shared" si="0"/>
        <v>2</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1</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1.6</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Auswertung!L20</f>
        <v>Schüler/in 7</v>
      </c>
      <c r="I4" s="1"/>
    </row>
    <row r="5" spans="1:42" s="14" customFormat="1" ht="26.5" customHeight="1" x14ac:dyDescent="0.25">
      <c r="A5" s="14">
        <v>1</v>
      </c>
      <c r="B5" s="85" t="s">
        <v>53</v>
      </c>
      <c r="C5" s="85"/>
      <c r="D5" s="85"/>
      <c r="E5" s="85"/>
      <c r="F5" s="24">
        <f>Auswertung!C22</f>
        <v>3.61</v>
      </c>
      <c r="G5" s="24">
        <f>Auswertung!D22</f>
        <v>2.896969696969697</v>
      </c>
      <c r="H5" s="67">
        <f>Auswertung!L22</f>
        <v>3.4</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Auswertung!L23</f>
        <v>3.2</v>
      </c>
    </row>
    <row r="7" spans="1:42" s="11" customFormat="1" ht="25" customHeight="1" x14ac:dyDescent="0.25">
      <c r="A7" s="14">
        <v>3</v>
      </c>
      <c r="B7" s="86" t="s">
        <v>55</v>
      </c>
      <c r="C7" s="86"/>
      <c r="D7" s="86"/>
      <c r="E7" s="86"/>
      <c r="F7" s="24">
        <f>Auswertung!C24</f>
        <v>3.48</v>
      </c>
      <c r="G7" s="24">
        <f>Auswertung!D24</f>
        <v>2.8545454545454541</v>
      </c>
      <c r="H7" s="67">
        <f>Auswertung!L24</f>
        <v>2.8</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Auswertung!L25</f>
        <v>4</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Auswertung!L26</f>
        <v>3</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3.28</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7</v>
      </c>
      <c r="G36" s="70"/>
    </row>
    <row r="37" spans="1:42" ht="25" customHeight="1" x14ac:dyDescent="0.25">
      <c r="A37" s="14">
        <v>1</v>
      </c>
      <c r="B37" s="85" t="s">
        <v>53</v>
      </c>
      <c r="C37" s="85"/>
      <c r="D37" s="85"/>
      <c r="E37" s="85"/>
      <c r="F37" s="76">
        <f t="shared" ref="F37:F42" si="0">H5</f>
        <v>3.4</v>
      </c>
      <c r="G37" s="71"/>
    </row>
    <row r="38" spans="1:42" s="14" customFormat="1" ht="14" x14ac:dyDescent="0.25">
      <c r="A38" s="16">
        <v>2</v>
      </c>
      <c r="B38" s="86" t="s">
        <v>54</v>
      </c>
      <c r="C38" s="86"/>
      <c r="D38" s="86"/>
      <c r="E38" s="86"/>
      <c r="F38" s="76">
        <f t="shared" si="0"/>
        <v>3.2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2.8</v>
      </c>
      <c r="G39" s="71"/>
    </row>
    <row r="40" spans="1:42" s="11" customFormat="1" ht="28" customHeight="1" x14ac:dyDescent="0.25">
      <c r="A40" s="23">
        <v>4</v>
      </c>
      <c r="B40" s="87" t="s">
        <v>56</v>
      </c>
      <c r="C40" s="87"/>
      <c r="D40" s="87"/>
      <c r="E40" s="87"/>
      <c r="F40" s="76">
        <f t="shared" si="0"/>
        <v>4</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3</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3.28</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5"/>
  <sheetViews>
    <sheetView view="pageBreakPreview" zoomScale="124" zoomScaleNormal="90" zoomScaleSheetLayoutView="124" workbookViewId="0">
      <selection activeCell="H5" sqref="H5:H9"/>
    </sheetView>
  </sheetViews>
  <sheetFormatPr baseColWidth="10" defaultRowHeight="13" x14ac:dyDescent="0.3"/>
  <cols>
    <col min="1" max="1" width="6.81640625" customWidth="1"/>
    <col min="2" max="2" width="18.08984375" customWidth="1"/>
    <col min="3" max="3" width="19.90625" customWidth="1"/>
    <col min="4" max="4" width="15.6328125" customWidth="1"/>
    <col min="5" max="5" width="17.08984375" customWidth="1"/>
    <col min="6" max="6" width="16.81640625" style="2" customWidth="1"/>
    <col min="7" max="7" width="10.90625" style="3"/>
    <col min="8" max="8" width="14.81640625" customWidth="1"/>
    <col min="9" max="9" width="12.453125" customWidth="1"/>
  </cols>
  <sheetData>
    <row r="1" spans="1:42" s="11" customFormat="1" ht="23" x14ac:dyDescent="0.25">
      <c r="A1" s="33" t="s">
        <v>61</v>
      </c>
      <c r="B1" s="33"/>
      <c r="C1" s="33"/>
      <c r="D1" s="33"/>
      <c r="E1" s="29"/>
      <c r="F1" s="30"/>
      <c r="G1" s="31"/>
      <c r="H1" s="29"/>
    </row>
    <row r="2" spans="1:42" s="17" customFormat="1" ht="18" customHeight="1" x14ac:dyDescent="0.25">
      <c r="A2" s="39" t="s">
        <v>62</v>
      </c>
      <c r="B2" s="39"/>
      <c r="C2" s="39"/>
      <c r="D2" s="39"/>
      <c r="F2" s="18"/>
      <c r="G2" s="19"/>
    </row>
    <row r="3" spans="1:42" s="17" customFormat="1" ht="18" customHeight="1" x14ac:dyDescent="0.25">
      <c r="A3" s="39"/>
      <c r="B3" s="39"/>
      <c r="C3" s="39"/>
      <c r="D3" s="39"/>
      <c r="E3" s="40"/>
      <c r="F3" s="18"/>
      <c r="G3" s="19"/>
    </row>
    <row r="4" spans="1:42" ht="14" x14ac:dyDescent="0.3">
      <c r="A4" s="79" t="s">
        <v>45</v>
      </c>
      <c r="B4" s="79"/>
      <c r="C4" s="79"/>
      <c r="D4" s="79"/>
      <c r="E4" s="14"/>
      <c r="F4" s="46" t="s">
        <v>42</v>
      </c>
      <c r="G4" s="47" t="s">
        <v>34</v>
      </c>
      <c r="H4" s="78" t="str">
        <f>Auswertung!M20</f>
        <v>Schüler/in 8</v>
      </c>
      <c r="I4" s="1"/>
    </row>
    <row r="5" spans="1:42" s="14" customFormat="1" ht="26.5" customHeight="1" x14ac:dyDescent="0.25">
      <c r="A5" s="14">
        <v>1</v>
      </c>
      <c r="B5" s="85" t="s">
        <v>53</v>
      </c>
      <c r="C5" s="85"/>
      <c r="D5" s="85"/>
      <c r="E5" s="85"/>
      <c r="F5" s="24">
        <f>Auswertung!C22</f>
        <v>3.61</v>
      </c>
      <c r="G5" s="24">
        <f>Auswertung!D22</f>
        <v>2.896969696969697</v>
      </c>
      <c r="H5" s="67">
        <f>Auswertung!M22</f>
        <v>3</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16.5" customHeight="1" x14ac:dyDescent="0.25">
      <c r="A6" s="16">
        <v>2</v>
      </c>
      <c r="B6" s="86" t="s">
        <v>54</v>
      </c>
      <c r="C6" s="86"/>
      <c r="D6" s="86"/>
      <c r="E6" s="86"/>
      <c r="F6" s="24">
        <f>Auswertung!C23</f>
        <v>3.6</v>
      </c>
      <c r="G6" s="24">
        <f>Auswertung!D23</f>
        <v>3.0181818181818185</v>
      </c>
      <c r="H6" s="67">
        <f>Auswertung!M23</f>
        <v>2</v>
      </c>
    </row>
    <row r="7" spans="1:42" s="11" customFormat="1" ht="25" customHeight="1" x14ac:dyDescent="0.25">
      <c r="A7" s="14">
        <v>3</v>
      </c>
      <c r="B7" s="86" t="s">
        <v>55</v>
      </c>
      <c r="C7" s="86"/>
      <c r="D7" s="86"/>
      <c r="E7" s="86"/>
      <c r="F7" s="24">
        <f>Auswertung!C24</f>
        <v>3.48</v>
      </c>
      <c r="G7" s="24">
        <f>Auswertung!D24</f>
        <v>2.8545454545454541</v>
      </c>
      <c r="H7" s="67">
        <f>Auswertung!M24</f>
        <v>3</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pans="1:42" s="11" customFormat="1" ht="25" customHeight="1" x14ac:dyDescent="0.25">
      <c r="A8" s="23">
        <v>4</v>
      </c>
      <c r="B8" s="87" t="s">
        <v>56</v>
      </c>
      <c r="C8" s="87"/>
      <c r="D8" s="87"/>
      <c r="E8" s="87"/>
      <c r="F8" s="24">
        <f>Auswertung!C25</f>
        <v>3.14</v>
      </c>
      <c r="G8" s="24">
        <f>Auswertung!D25</f>
        <v>2.7878787878787881</v>
      </c>
      <c r="H8" s="67">
        <f>Auswertung!M25</f>
        <v>3</v>
      </c>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pans="1:42" s="11" customFormat="1" ht="28" customHeight="1" x14ac:dyDescent="0.25">
      <c r="A9" s="23">
        <v>5</v>
      </c>
      <c r="B9" s="86" t="s">
        <v>57</v>
      </c>
      <c r="C9" s="86"/>
      <c r="D9" s="86"/>
      <c r="E9" s="86"/>
      <c r="F9" s="24">
        <f>Auswertung!C26</f>
        <v>3.08</v>
      </c>
      <c r="G9" s="24">
        <f>Auswertung!D26</f>
        <v>2.6969696969696968</v>
      </c>
      <c r="H9" s="67">
        <f>Auswertung!M26</f>
        <v>2</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pans="1:42" s="1" customFormat="1" ht="14" x14ac:dyDescent="0.3">
      <c r="B10" s="88" t="s">
        <v>58</v>
      </c>
      <c r="C10" s="88"/>
      <c r="D10" s="88"/>
      <c r="E10" s="88"/>
      <c r="F10" s="41">
        <f>Auswertung!C28</f>
        <v>3.3820000000000001</v>
      </c>
      <c r="G10" s="42">
        <f>Auswertung!D28</f>
        <v>2.8509090909090911</v>
      </c>
      <c r="H10" s="45">
        <f>AVERAGE(H5:H9)</f>
        <v>2.6</v>
      </c>
      <c r="I10" s="6"/>
      <c r="J10" s="6"/>
      <c r="K10"/>
      <c r="L10"/>
    </row>
    <row r="11" spans="1:42" s="5" customFormat="1" ht="12.5" x14ac:dyDescent="0.25">
      <c r="J11" s="6"/>
      <c r="K11" s="4"/>
      <c r="L11" s="4"/>
    </row>
    <row r="12" spans="1:42" ht="16" customHeight="1" x14ac:dyDescent="0.3">
      <c r="A12" s="79" t="s">
        <v>36</v>
      </c>
      <c r="B12" s="84" t="s">
        <v>48</v>
      </c>
      <c r="C12" s="10" t="s">
        <v>49</v>
      </c>
      <c r="D12" s="10" t="s">
        <v>50</v>
      </c>
      <c r="E12" s="77" t="s">
        <v>51</v>
      </c>
      <c r="G12" s="2"/>
      <c r="H12" s="3"/>
      <c r="K12" s="6"/>
    </row>
    <row r="13" spans="1:42" ht="14" x14ac:dyDescent="0.3">
      <c r="A13" s="79"/>
      <c r="B13" s="79"/>
      <c r="C13" s="79"/>
      <c r="D13" s="79"/>
    </row>
    <row r="14" spans="1:42" ht="14" x14ac:dyDescent="0.3">
      <c r="A14" s="79"/>
      <c r="B14" s="79"/>
      <c r="C14" s="79"/>
      <c r="D14" s="79"/>
      <c r="I14" s="55"/>
    </row>
    <row r="15" spans="1:42" ht="14" x14ac:dyDescent="0.25">
      <c r="A15" s="79"/>
      <c r="B15" s="79"/>
      <c r="C15" s="79"/>
      <c r="D15" s="79"/>
      <c r="F15" s="11"/>
      <c r="G15" s="11"/>
      <c r="H15" s="11"/>
    </row>
    <row r="16" spans="1:42" ht="14" x14ac:dyDescent="0.25">
      <c r="F16" s="26"/>
      <c r="G16" s="26"/>
      <c r="H16" s="26"/>
      <c r="I16" s="6"/>
    </row>
    <row r="17" spans="5:10" x14ac:dyDescent="0.3">
      <c r="F17" s="1"/>
      <c r="G17" s="1"/>
      <c r="H17" s="1"/>
      <c r="I17" s="6"/>
    </row>
    <row r="18" spans="5:10" ht="12.5" x14ac:dyDescent="0.25">
      <c r="F18" s="5"/>
      <c r="G18" s="5"/>
      <c r="H18" s="5"/>
      <c r="I18" s="6"/>
    </row>
    <row r="20" spans="5:10" x14ac:dyDescent="0.3">
      <c r="E20" s="57"/>
      <c r="F20" s="58"/>
      <c r="H20" s="68"/>
      <c r="I20" s="4"/>
    </row>
    <row r="21" spans="5:10" x14ac:dyDescent="0.3">
      <c r="F21"/>
      <c r="G21" s="2"/>
      <c r="H21" s="69"/>
      <c r="J21" s="89"/>
    </row>
    <row r="22" spans="5:10" x14ac:dyDescent="0.3">
      <c r="J22" s="89"/>
    </row>
    <row r="23" spans="5:10" x14ac:dyDescent="0.3">
      <c r="J23" s="89"/>
    </row>
    <row r="24" spans="5:10" x14ac:dyDescent="0.3">
      <c r="J24" s="89"/>
    </row>
    <row r="25" spans="5:10" x14ac:dyDescent="0.3">
      <c r="J25" s="89"/>
    </row>
    <row r="33" spans="1:42" s="11" customFormat="1" ht="23" x14ac:dyDescent="0.25">
      <c r="A33" s="33" t="s">
        <v>61</v>
      </c>
      <c r="B33" s="33"/>
      <c r="C33" s="33"/>
      <c r="D33" s="33"/>
      <c r="E33" s="29"/>
      <c r="F33" s="30"/>
      <c r="G33" s="31"/>
      <c r="H33" s="29"/>
    </row>
    <row r="34" spans="1:42" s="17" customFormat="1" ht="18" customHeight="1" x14ac:dyDescent="0.25">
      <c r="A34" s="39" t="s">
        <v>62</v>
      </c>
      <c r="B34" s="39"/>
      <c r="C34" s="39"/>
      <c r="D34" s="39"/>
      <c r="F34" s="18"/>
      <c r="G34" s="19"/>
    </row>
    <row r="35" spans="1:42" s="17" customFormat="1" ht="18" customHeight="1" x14ac:dyDescent="0.25">
      <c r="A35" s="39"/>
      <c r="B35" s="39"/>
      <c r="C35" s="39"/>
      <c r="D35" s="39"/>
      <c r="E35" s="40"/>
      <c r="F35" s="18"/>
      <c r="G35" s="19"/>
    </row>
    <row r="36" spans="1:42" ht="14" x14ac:dyDescent="0.25">
      <c r="A36" s="79" t="s">
        <v>45</v>
      </c>
      <c r="B36" s="79"/>
      <c r="C36" s="79"/>
      <c r="D36" s="79"/>
      <c r="E36" s="14"/>
      <c r="F36" s="78" t="str">
        <f>H4</f>
        <v>Schüler/in 8</v>
      </c>
      <c r="G36" s="70"/>
    </row>
    <row r="37" spans="1:42" ht="25" customHeight="1" x14ac:dyDescent="0.25">
      <c r="A37" s="14">
        <v>1</v>
      </c>
      <c r="B37" s="85" t="s">
        <v>53</v>
      </c>
      <c r="C37" s="85"/>
      <c r="D37" s="85"/>
      <c r="E37" s="85"/>
      <c r="F37" s="76">
        <f t="shared" ref="F37:F42" si="0">H5</f>
        <v>3</v>
      </c>
      <c r="G37" s="71"/>
    </row>
    <row r="38" spans="1:42" s="14" customFormat="1" ht="14" x14ac:dyDescent="0.25">
      <c r="A38" s="16">
        <v>2</v>
      </c>
      <c r="B38" s="86" t="s">
        <v>54</v>
      </c>
      <c r="C38" s="86"/>
      <c r="D38" s="86"/>
      <c r="E38" s="86"/>
      <c r="F38" s="76">
        <f t="shared" si="0"/>
        <v>2</v>
      </c>
      <c r="G38" s="71"/>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row>
    <row r="39" spans="1:42" s="11" customFormat="1" ht="25.5" customHeight="1" x14ac:dyDescent="0.25">
      <c r="A39" s="14">
        <v>3</v>
      </c>
      <c r="B39" s="86" t="s">
        <v>55</v>
      </c>
      <c r="C39" s="86"/>
      <c r="D39" s="86"/>
      <c r="E39" s="86"/>
      <c r="F39" s="76">
        <f t="shared" si="0"/>
        <v>3</v>
      </c>
      <c r="G39" s="71"/>
    </row>
    <row r="40" spans="1:42" s="11" customFormat="1" ht="28" customHeight="1" x14ac:dyDescent="0.25">
      <c r="A40" s="23">
        <v>4</v>
      </c>
      <c r="B40" s="87" t="s">
        <v>56</v>
      </c>
      <c r="C40" s="87"/>
      <c r="D40" s="87"/>
      <c r="E40" s="87"/>
      <c r="F40" s="76">
        <f t="shared" si="0"/>
        <v>3</v>
      </c>
      <c r="G40" s="71"/>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s="11" customFormat="1" ht="28.5" customHeight="1" x14ac:dyDescent="0.25">
      <c r="A41" s="23">
        <v>5</v>
      </c>
      <c r="B41" s="86" t="s">
        <v>57</v>
      </c>
      <c r="C41" s="86"/>
      <c r="D41" s="86"/>
      <c r="E41" s="86"/>
      <c r="F41" s="76">
        <f t="shared" si="0"/>
        <v>2</v>
      </c>
      <c r="G41" s="71"/>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s="11" customFormat="1" ht="18" customHeight="1" x14ac:dyDescent="0.3">
      <c r="A42" s="1"/>
      <c r="B42" s="88" t="s">
        <v>58</v>
      </c>
      <c r="C42" s="88"/>
      <c r="D42" s="88"/>
      <c r="E42" s="88"/>
      <c r="F42" s="78">
        <f t="shared" si="0"/>
        <v>2.6</v>
      </c>
      <c r="G42" s="72"/>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s="26" customFormat="1" ht="14" x14ac:dyDescent="0.25">
      <c r="A43" s="79"/>
      <c r="B43" s="79"/>
      <c r="C43" s="79"/>
      <c r="D43" s="79"/>
      <c r="E43" s="1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row>
    <row r="44" spans="1:42" s="1" customFormat="1" ht="13" customHeight="1" x14ac:dyDescent="0.3">
      <c r="A44" s="83" t="s">
        <v>36</v>
      </c>
      <c r="B44" s="10" t="s">
        <v>48</v>
      </c>
      <c r="C44" s="10" t="s">
        <v>49</v>
      </c>
      <c r="D44" s="10" t="s">
        <v>50</v>
      </c>
      <c r="E44" s="77" t="s">
        <v>51</v>
      </c>
      <c r="I44" s="6"/>
      <c r="J44" s="6"/>
      <c r="K44"/>
      <c r="L44"/>
    </row>
    <row r="45" spans="1:42" s="5" customFormat="1" ht="13" customHeight="1" x14ac:dyDescent="0.25">
      <c r="A45" s="83"/>
      <c r="B45" s="79"/>
      <c r="C45" s="79"/>
      <c r="D45" s="79"/>
      <c r="J45" s="6"/>
      <c r="K45" s="4"/>
      <c r="L45" s="4"/>
    </row>
    <row r="46" spans="1:42" ht="13" customHeight="1" x14ac:dyDescent="0.3">
      <c r="A46" s="83"/>
      <c r="B46" s="79"/>
      <c r="C46" s="79"/>
      <c r="D46" s="79"/>
      <c r="J46" s="6"/>
    </row>
    <row r="47" spans="1:42" ht="13" customHeight="1" x14ac:dyDescent="0.3">
      <c r="A47" s="83"/>
      <c r="B47" s="79"/>
      <c r="C47" s="79"/>
      <c r="D47" s="79"/>
    </row>
    <row r="48" spans="1:42" x14ac:dyDescent="0.3">
      <c r="A48" s="5"/>
      <c r="B48" s="5"/>
      <c r="C48" s="5"/>
      <c r="D48" s="5"/>
      <c r="E48" s="53"/>
      <c r="F48" s="1"/>
      <c r="G48" s="54"/>
      <c r="H48" s="73"/>
      <c r="I48" s="55"/>
    </row>
    <row r="49" spans="5:9" x14ac:dyDescent="0.3">
      <c r="F49"/>
      <c r="G49" s="2"/>
      <c r="H49" s="74"/>
    </row>
    <row r="50" spans="5:9" x14ac:dyDescent="0.3">
      <c r="E50" s="53"/>
      <c r="F50"/>
      <c r="G50" s="55"/>
      <c r="H50" s="73"/>
      <c r="I50" s="6"/>
    </row>
    <row r="51" spans="5:9" ht="15.5" x14ac:dyDescent="0.35">
      <c r="E51" s="56"/>
      <c r="F51"/>
      <c r="G51" s="55"/>
      <c r="H51" s="75"/>
      <c r="I51" s="6"/>
    </row>
    <row r="52" spans="5:9" x14ac:dyDescent="0.3">
      <c r="E52" s="53"/>
      <c r="F52"/>
      <c r="G52" s="55"/>
      <c r="H52" s="73"/>
      <c r="I52" s="6"/>
    </row>
    <row r="53" spans="5:9" x14ac:dyDescent="0.3">
      <c r="F53"/>
      <c r="G53" s="2"/>
      <c r="H53" s="75"/>
    </row>
    <row r="54" spans="5:9" x14ac:dyDescent="0.3">
      <c r="E54" s="57"/>
      <c r="F54" s="58"/>
      <c r="H54" s="68"/>
      <c r="I54" s="4"/>
    </row>
    <row r="55" spans="5:9" x14ac:dyDescent="0.3">
      <c r="F55"/>
      <c r="G55" s="2"/>
      <c r="H55" s="69"/>
    </row>
  </sheetData>
  <mergeCells count="13">
    <mergeCell ref="A44:A47"/>
    <mergeCell ref="B37:E37"/>
    <mergeCell ref="B38:E38"/>
    <mergeCell ref="B39:E39"/>
    <mergeCell ref="B40:E40"/>
    <mergeCell ref="B41:E41"/>
    <mergeCell ref="B42:E42"/>
    <mergeCell ref="B5:E5"/>
    <mergeCell ref="B6:E6"/>
    <mergeCell ref="B7:E7"/>
    <mergeCell ref="B8:E8"/>
    <mergeCell ref="B9:E9"/>
    <mergeCell ref="B10:E10"/>
  </mergeCells>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34</vt:i4>
      </vt:variant>
    </vt:vector>
  </HeadingPairs>
  <TitlesOfParts>
    <vt:vector size="34" baseType="lpstr">
      <vt:lpstr>Auswertung</vt:lpstr>
      <vt:lpstr>SuS 1</vt:lpstr>
      <vt:lpstr>SuS 2</vt:lpstr>
      <vt:lpstr>SuS 3</vt:lpstr>
      <vt:lpstr>SuS 4</vt:lpstr>
      <vt:lpstr>SuS 5</vt:lpstr>
      <vt:lpstr>SuS 6</vt:lpstr>
      <vt:lpstr>SuS 7</vt:lpstr>
      <vt:lpstr>SuS 8</vt:lpstr>
      <vt:lpstr>SuS 9</vt:lpstr>
      <vt:lpstr>SuS 10</vt:lpstr>
      <vt:lpstr>SuS 11</vt:lpstr>
      <vt:lpstr>SuS 12</vt:lpstr>
      <vt:lpstr>SuS 13</vt:lpstr>
      <vt:lpstr>SuS 14</vt:lpstr>
      <vt:lpstr>SuS 15</vt:lpstr>
      <vt:lpstr>SuS 16</vt:lpstr>
      <vt:lpstr>SuS 17</vt:lpstr>
      <vt:lpstr>SuS 18</vt:lpstr>
      <vt:lpstr>SuS 19</vt:lpstr>
      <vt:lpstr>SuS 20</vt:lpstr>
      <vt:lpstr>SuS 21</vt:lpstr>
      <vt:lpstr>SuS 22</vt:lpstr>
      <vt:lpstr>SuS 23</vt:lpstr>
      <vt:lpstr>SuS 24</vt:lpstr>
      <vt:lpstr>SuS 25</vt:lpstr>
      <vt:lpstr>SuS 26</vt:lpstr>
      <vt:lpstr>SuS 27</vt:lpstr>
      <vt:lpstr>SuS 28</vt:lpstr>
      <vt:lpstr>SuS 29</vt:lpstr>
      <vt:lpstr>SuS 30</vt:lpstr>
      <vt:lpstr>SuS 31</vt:lpstr>
      <vt:lpstr>SuS 32</vt:lpstr>
      <vt:lpstr>SuS 33</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Ohliger, Antonia (IBBW Stuttgart)</dc:creator>
  <cp:lastModifiedBy>Ohliger, Antonia (IBBW Stuttgart)</cp:lastModifiedBy>
  <cp:lastPrinted>2023-07-18T15:34:08Z</cp:lastPrinted>
  <dcterms:created xsi:type="dcterms:W3CDTF">2023-02-28T11:18:53Z</dcterms:created>
  <dcterms:modified xsi:type="dcterms:W3CDTF">2023-08-22T10:08:40Z</dcterms:modified>
</cp:coreProperties>
</file>